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p\klooyuqu\Desktop\WIP\6th SAO Batch\"/>
    </mc:Choice>
  </mc:AlternateContent>
  <bookViews>
    <workbookView xWindow="0" yWindow="0" windowWidth="20490" windowHeight="7620" activeTab="3"/>
  </bookViews>
  <sheets>
    <sheet name="Truncated data from Eker et al." sheetId="5" r:id="rId1"/>
    <sheet name="Graph 1A" sheetId="7" r:id="rId2"/>
    <sheet name="Graph 1B" sheetId="9" r:id="rId3"/>
    <sheet name="Graphs 2-4" sheetId="10" r:id="rId4"/>
  </sheets>
  <definedNames>
    <definedName name="_xlnm._FilterDatabase" localSheetId="1" hidden="1">'Graph 1A'!$A$1:$L$43</definedName>
    <definedName name="_xlnm._FilterDatabase" localSheetId="2" hidden="1">'Graph 1B'!$A$1:$L$38</definedName>
    <definedName name="_xlnm._FilterDatabase" localSheetId="3" hidden="1">'Graphs 2-4'!$A$1:$L$54</definedName>
    <definedName name="_xlnm._FilterDatabase" localSheetId="0" hidden="1">'Truncated data from Eker et al.'!$A$1:$Q$54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2" i="10"/>
</calcChain>
</file>

<file path=xl/sharedStrings.xml><?xml version="1.0" encoding="utf-8"?>
<sst xmlns="http://schemas.openxmlformats.org/spreadsheetml/2006/main" count="332" uniqueCount="116">
  <si>
    <t>Com</t>
  </si>
  <si>
    <t>FF(%)</t>
  </si>
  <si>
    <t>Pri</t>
  </si>
  <si>
    <t>√</t>
  </si>
  <si>
    <t>Sec</t>
  </si>
  <si>
    <t>2MASSJ04480963+0317480</t>
  </si>
  <si>
    <t>2MASSJ07431157+0316220</t>
  </si>
  <si>
    <t>V636</t>
  </si>
  <si>
    <t>V335</t>
  </si>
  <si>
    <t>V760</t>
  </si>
  <si>
    <t>V624</t>
  </si>
  <si>
    <t>V906</t>
  </si>
  <si>
    <t>V451</t>
  </si>
  <si>
    <t>V565</t>
  </si>
  <si>
    <t>V568</t>
  </si>
  <si>
    <t>NGC188 KR V12</t>
  </si>
  <si>
    <t>XY Cet</t>
  </si>
  <si>
    <t>V1388 Ori</t>
  </si>
  <si>
    <t>FT Ori</t>
  </si>
  <si>
    <t>HI Mon</t>
  </si>
  <si>
    <t>SW CMa</t>
  </si>
  <si>
    <t>V392 Car</t>
  </si>
  <si>
    <t>AI Hya</t>
  </si>
  <si>
    <t>TYC 5998-1918-1</t>
  </si>
  <si>
    <t>CU Cnc</t>
  </si>
  <si>
    <t>VZ Hya</t>
  </si>
  <si>
    <t>CV Vel</t>
  </si>
  <si>
    <t>ZZ UMa</t>
  </si>
  <si>
    <t>2MASS J10305521+0334265</t>
  </si>
  <si>
    <t>EM Car</t>
  </si>
  <si>
    <t>EP Cru</t>
  </si>
  <si>
    <t>DM Vir</t>
  </si>
  <si>
    <t>Psi Cen</t>
  </si>
  <si>
    <t>GG Lup</t>
  </si>
  <si>
    <t>TV Nor</t>
  </si>
  <si>
    <t>KIC 6131659</t>
  </si>
  <si>
    <t>V453 Cyg</t>
  </si>
  <si>
    <t>V399 Vul</t>
  </si>
  <si>
    <t>V379 Cep</t>
  </si>
  <si>
    <t>AH Cep</t>
  </si>
  <si>
    <t>CW Cep</t>
  </si>
  <si>
    <t>V396 Cas</t>
  </si>
  <si>
    <t>2MASS J23143816+0339493</t>
  </si>
  <si>
    <t>IT Cas</t>
  </si>
  <si>
    <t>S/N</t>
  </si>
  <si>
    <t>Star Name</t>
  </si>
  <si>
    <t>M/M_Sun</t>
  </si>
  <si>
    <t>M_Err/M</t>
  </si>
  <si>
    <t>R/R_Sun</t>
  </si>
  <si>
    <t>R_Err/R</t>
  </si>
  <si>
    <t>T_eff</t>
  </si>
  <si>
    <t>(T_eff)_Err</t>
  </si>
  <si>
    <t>log L/L_Sun</t>
  </si>
  <si>
    <t>L_Err/L</t>
  </si>
  <si>
    <t>MS?</t>
  </si>
  <si>
    <t>Zet Phe</t>
  </si>
  <si>
    <t>log M/M_Sun</t>
  </si>
  <si>
    <t>Composite Name</t>
  </si>
  <si>
    <t>M_1</t>
  </si>
  <si>
    <t>M_3</t>
  </si>
  <si>
    <t>M_2</t>
  </si>
  <si>
    <t>2MASS J23143816+0339493 B</t>
  </si>
  <si>
    <t>CU Cnc A</t>
  </si>
  <si>
    <t>2MASS J23143816+0339493 A</t>
  </si>
  <si>
    <t>2MASS J10305521+0334265 A</t>
  </si>
  <si>
    <t>2MASSJ07431157+0316220 B</t>
  </si>
  <si>
    <t>2MASSJ04480963+0317480 A</t>
  </si>
  <si>
    <t>TYC 5998-1918-1 B</t>
  </si>
  <si>
    <t>TYC 5998-1918-1 A</t>
  </si>
  <si>
    <t>V568 B</t>
  </si>
  <si>
    <t>V636 B</t>
  </si>
  <si>
    <t>KIC 6131659 A</t>
  </si>
  <si>
    <t>ZZ UMa B</t>
  </si>
  <si>
    <t>V565 A</t>
  </si>
  <si>
    <t>V568 A</t>
  </si>
  <si>
    <t>NGC188 KR V12 A</t>
  </si>
  <si>
    <t>VZ Hya A</t>
  </si>
  <si>
    <t>IT Cas A</t>
  </si>
  <si>
    <t>DM Vir A</t>
  </si>
  <si>
    <t>TV Nor B</t>
  </si>
  <si>
    <t>XY Cet A</t>
  </si>
  <si>
    <t>V335 B</t>
  </si>
  <si>
    <t>V392 Car A</t>
  </si>
  <si>
    <t>AI Hya A</t>
  </si>
  <si>
    <t>TV Nor A</t>
  </si>
  <si>
    <t>SW CMa B</t>
  </si>
  <si>
    <t>FT Ori A</t>
  </si>
  <si>
    <t>SW CMa A</t>
  </si>
  <si>
    <t>V624 A</t>
  </si>
  <si>
    <t>V396 Cas A</t>
  </si>
  <si>
    <t>Zet Phe B</t>
  </si>
  <si>
    <t>V451 A</t>
  </si>
  <si>
    <t>Psi Cen A</t>
  </si>
  <si>
    <t>V906 B</t>
  </si>
  <si>
    <t>Zet Phe A</t>
  </si>
  <si>
    <t>GG Lup A</t>
  </si>
  <si>
    <t>V760 B</t>
  </si>
  <si>
    <t>EP Cru B</t>
  </si>
  <si>
    <t>V760 A</t>
  </si>
  <si>
    <t>V399 Vul B</t>
  </si>
  <si>
    <t>CV Vel B</t>
  </si>
  <si>
    <t>CV Vel A</t>
  </si>
  <si>
    <t>V379 Cep B</t>
  </si>
  <si>
    <t>V1388 Ori A</t>
  </si>
  <si>
    <t>V399 Vul A</t>
  </si>
  <si>
    <t>HI Mon B</t>
  </si>
  <si>
    <t>V379 Cep A</t>
  </si>
  <si>
    <t>HI Mon A</t>
  </si>
  <si>
    <t>CW Cep A</t>
  </si>
  <si>
    <t>AH Cep B</t>
  </si>
  <si>
    <t>V453 Cyg A</t>
  </si>
  <si>
    <t>AH Cep A</t>
  </si>
  <si>
    <t>EM Car B</t>
  </si>
  <si>
    <t>EM Car A</t>
  </si>
  <si>
    <t>log L/M</t>
  </si>
  <si>
    <t>Frac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</si>
</sst>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vertical="center"/>
    </xf>
    <xf numFmtId="164" fontId="0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/>
    <xf numFmtId="0" fontId="0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00FF"/>
      <color rgb="FF0099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Graph</a:t>
            </a:r>
            <a:r>
              <a:rPr lang="en-US" baseline="0"/>
              <a:t> 1A: log (L/M) against M/M_Sun for M &lt; 7M_Sun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5822192233695281E-2"/>
          <c:y val="0.11175978500695381"/>
          <c:w val="0.88216873824199893"/>
          <c:h val="0.858751450889356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'Graph 1A'!$F$1</c:f>
              <c:strCache>
                <c:ptCount val="1"/>
                <c:pt idx="0">
                  <c:v>log L/M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'Graph 1A'!$C$2:$C$43</c:f>
              <c:numCache>
                <c:formatCode>0.000</c:formatCode>
                <c:ptCount val="42"/>
                <c:pt idx="0">
                  <c:v>0.38300000000000001</c:v>
                </c:pt>
                <c:pt idx="1">
                  <c:v>0.42699999999999999</c:v>
                </c:pt>
                <c:pt idx="2">
                  <c:v>0.46899999999999997</c:v>
                </c:pt>
                <c:pt idx="3">
                  <c:v>0.499</c:v>
                </c:pt>
                <c:pt idx="4">
                  <c:v>0.54400000000000004</c:v>
                </c:pt>
                <c:pt idx="5">
                  <c:v>0.56699999999999995</c:v>
                </c:pt>
                <c:pt idx="6">
                  <c:v>0.68700000000000006</c:v>
                </c:pt>
                <c:pt idx="7">
                  <c:v>0.70299999999999996</c:v>
                </c:pt>
                <c:pt idx="8">
                  <c:v>0.82699999999999996</c:v>
                </c:pt>
                <c:pt idx="9">
                  <c:v>0.85399999999999998</c:v>
                </c:pt>
                <c:pt idx="10">
                  <c:v>0.92200000000000004</c:v>
                </c:pt>
                <c:pt idx="11">
                  <c:v>0.96</c:v>
                </c:pt>
                <c:pt idx="12">
                  <c:v>0.995</c:v>
                </c:pt>
                <c:pt idx="13">
                  <c:v>1.075</c:v>
                </c:pt>
                <c:pt idx="14">
                  <c:v>1.1020000000000001</c:v>
                </c:pt>
                <c:pt idx="15">
                  <c:v>1.2709999999999999</c:v>
                </c:pt>
                <c:pt idx="16">
                  <c:v>1.33</c:v>
                </c:pt>
                <c:pt idx="17">
                  <c:v>1.454</c:v>
                </c:pt>
                <c:pt idx="18">
                  <c:v>1.661</c:v>
                </c:pt>
                <c:pt idx="19">
                  <c:v>1.7729999999999999</c:v>
                </c:pt>
                <c:pt idx="20">
                  <c:v>1.8440000000000001</c:v>
                </c:pt>
                <c:pt idx="21">
                  <c:v>1.9</c:v>
                </c:pt>
                <c:pt idx="22">
                  <c:v>1.974</c:v>
                </c:pt>
                <c:pt idx="23">
                  <c:v>2.048</c:v>
                </c:pt>
                <c:pt idx="24">
                  <c:v>2.105</c:v>
                </c:pt>
                <c:pt idx="25">
                  <c:v>2.1680000000000001</c:v>
                </c:pt>
                <c:pt idx="26">
                  <c:v>2.2400000000000002</c:v>
                </c:pt>
                <c:pt idx="27">
                  <c:v>2.2770000000000001</c:v>
                </c:pt>
                <c:pt idx="28">
                  <c:v>2.3969999999999998</c:v>
                </c:pt>
                <c:pt idx="29">
                  <c:v>2.5449999999999999</c:v>
                </c:pt>
                <c:pt idx="30">
                  <c:v>2.7690000000000001</c:v>
                </c:pt>
                <c:pt idx="31">
                  <c:v>3.1139999999999999</c:v>
                </c:pt>
                <c:pt idx="32">
                  <c:v>3.246</c:v>
                </c:pt>
                <c:pt idx="33">
                  <c:v>3.9220000000000002</c:v>
                </c:pt>
                <c:pt idx="34">
                  <c:v>4.1059999999999999</c:v>
                </c:pt>
                <c:pt idx="35">
                  <c:v>4.6100000000000003</c:v>
                </c:pt>
                <c:pt idx="36">
                  <c:v>4.83</c:v>
                </c:pt>
                <c:pt idx="37">
                  <c:v>4.9690000000000003</c:v>
                </c:pt>
                <c:pt idx="38">
                  <c:v>5.44</c:v>
                </c:pt>
                <c:pt idx="39">
                  <c:v>5.9770000000000003</c:v>
                </c:pt>
                <c:pt idx="40">
                  <c:v>6.0759999999999996</c:v>
                </c:pt>
                <c:pt idx="41">
                  <c:v>6.2329999999999997</c:v>
                </c:pt>
              </c:numCache>
            </c:numRef>
          </c:xVal>
          <c:yVal>
            <c:numRef>
              <c:f>'Graph 1A'!$F$2:$F$43</c:f>
              <c:numCache>
                <c:formatCode>0.000</c:formatCode>
                <c:ptCount val="42"/>
                <c:pt idx="0">
                  <c:v>-1.4071987739686227</c:v>
                </c:pt>
                <c:pt idx="1">
                  <c:v>-1.4004278750250241</c:v>
                </c:pt>
                <c:pt idx="2">
                  <c:v>-1.2731728427150835</c:v>
                </c:pt>
                <c:pt idx="3">
                  <c:v>-1.1421005456233899</c:v>
                </c:pt>
                <c:pt idx="4">
                  <c:v>-1.1335988996981796</c:v>
                </c:pt>
                <c:pt idx="5">
                  <c:v>-0.94058305889290661</c:v>
                </c:pt>
                <c:pt idx="6">
                  <c:v>-0.74695673705955046</c:v>
                </c:pt>
                <c:pt idx="7">
                  <c:v>-0.65695532501982401</c:v>
                </c:pt>
                <c:pt idx="8">
                  <c:v>-0.43350550955254663</c:v>
                </c:pt>
                <c:pt idx="9">
                  <c:v>-0.33945787068900496</c:v>
                </c:pt>
                <c:pt idx="10">
                  <c:v>-0.11073092105362932</c:v>
                </c:pt>
                <c:pt idx="11">
                  <c:v>-7.2271233039568408E-2</c:v>
                </c:pt>
                <c:pt idx="12">
                  <c:v>3.1176919254274547E-2</c:v>
                </c:pt>
                <c:pt idx="13">
                  <c:v>0.22659153574837593</c:v>
                </c:pt>
                <c:pt idx="14">
                  <c:v>0.30181840548423361</c:v>
                </c:pt>
                <c:pt idx="15">
                  <c:v>0.37685444944599189</c:v>
                </c:pt>
                <c:pt idx="16">
                  <c:v>0.4831483590329142</c:v>
                </c:pt>
                <c:pt idx="17">
                  <c:v>0.53543559347698089</c:v>
                </c:pt>
                <c:pt idx="18">
                  <c:v>0.68663036754860562</c:v>
                </c:pt>
                <c:pt idx="19">
                  <c:v>0.8352912643990823</c:v>
                </c:pt>
                <c:pt idx="20">
                  <c:v>0.89123908328238943</c:v>
                </c:pt>
                <c:pt idx="21">
                  <c:v>0.88324639904717095</c:v>
                </c:pt>
                <c:pt idx="22">
                  <c:v>0.94565285166638202</c:v>
                </c:pt>
                <c:pt idx="23">
                  <c:v>1.0166700476962069</c:v>
                </c:pt>
                <c:pt idx="24">
                  <c:v>1.0587478998283129</c:v>
                </c:pt>
                <c:pt idx="25">
                  <c:v>1.0899407221336506</c:v>
                </c:pt>
                <c:pt idx="26">
                  <c:v>1.2167519816658372</c:v>
                </c:pt>
                <c:pt idx="27">
                  <c:v>1.2026369693848573</c:v>
                </c:pt>
                <c:pt idx="28">
                  <c:v>1.2603319659663461</c:v>
                </c:pt>
                <c:pt idx="29">
                  <c:v>1.3873122133272222</c:v>
                </c:pt>
                <c:pt idx="30">
                  <c:v>1.4896770442544252</c:v>
                </c:pt>
                <c:pt idx="31">
                  <c:v>1.6566813917678984</c:v>
                </c:pt>
                <c:pt idx="32">
                  <c:v>1.6516514845097869</c:v>
                </c:pt>
                <c:pt idx="33">
                  <c:v>1.9214924106682347</c:v>
                </c:pt>
                <c:pt idx="34">
                  <c:v>1.7675810549654269</c:v>
                </c:pt>
                <c:pt idx="35">
                  <c:v>1.9862990746103517</c:v>
                </c:pt>
                <c:pt idx="36">
                  <c:v>2.1060528692484879</c:v>
                </c:pt>
                <c:pt idx="37">
                  <c:v>2.1307310032544668</c:v>
                </c:pt>
                <c:pt idx="38">
                  <c:v>2.3524011003018201</c:v>
                </c:pt>
                <c:pt idx="39">
                  <c:v>2.3615167441663183</c:v>
                </c:pt>
                <c:pt idx="40">
                  <c:v>2.4223822348092514</c:v>
                </c:pt>
                <c:pt idx="41">
                  <c:v>2.3543028731080011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1D-4560-B38F-37CA2A493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071936"/>
        <c:axId val="128094208"/>
      </c:scatterChart>
      <c:valAx>
        <c:axId val="128071936"/>
        <c:scaling>
          <c:orientation val="minMax"/>
        </c:scaling>
        <c:delete val="0"/>
        <c:axPos val="b"/>
        <c:minorGridlines/>
        <c:numFmt formatCode="0.000" sourceLinked="1"/>
        <c:majorTickMark val="out"/>
        <c:minorTickMark val="none"/>
        <c:tickLblPos val="nextTo"/>
        <c:crossAx val="128094208"/>
        <c:crosses val="autoZero"/>
        <c:crossBetween val="midCat"/>
      </c:valAx>
      <c:valAx>
        <c:axId val="128094208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280719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92579471620877507"/>
          <c:y val="0.51070776402897933"/>
          <c:w val="5.1862981116607469E-2"/>
          <c:h val="6.0925787467336255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Graph 1B: log (L/M) against M/M_Sun for M &gt; 3M_Sun</a:t>
            </a:r>
            <a:endParaRPr lang="en-SG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'Graph 1B'!$F$1</c:f>
              <c:strCache>
                <c:ptCount val="1"/>
                <c:pt idx="0">
                  <c:v>log L/M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  <c:spPr>
              <a:noFill/>
              <a:ln w="15875">
                <a:solidFill>
                  <a:schemeClr val="tx1"/>
                </a:solidFill>
              </a:ln>
            </c:spPr>
          </c:marker>
          <c:trendline>
            <c:spPr>
              <a:ln>
                <a:noFill/>
              </a:ln>
            </c:spPr>
            <c:trendlineType val="log"/>
            <c:dispRSqr val="0"/>
            <c:dispEq val="0"/>
          </c:trendline>
          <c:xVal>
            <c:numRef>
              <c:f>'Graph 1B'!$C$2:$C$38</c:f>
              <c:numCache>
                <c:formatCode>0.000</c:formatCode>
                <c:ptCount val="37"/>
                <c:pt idx="0">
                  <c:v>3.1139999999999999</c:v>
                </c:pt>
                <c:pt idx="1">
                  <c:v>3.246</c:v>
                </c:pt>
                <c:pt idx="2">
                  <c:v>3.9220000000000002</c:v>
                </c:pt>
                <c:pt idx="3">
                  <c:v>4.1059999999999999</c:v>
                </c:pt>
                <c:pt idx="4">
                  <c:v>4.6100000000000003</c:v>
                </c:pt>
                <c:pt idx="5">
                  <c:v>4.83</c:v>
                </c:pt>
                <c:pt idx="6">
                  <c:v>4.9690000000000003</c:v>
                </c:pt>
                <c:pt idx="7">
                  <c:v>5.44</c:v>
                </c:pt>
                <c:pt idx="8">
                  <c:v>5.9770000000000003</c:v>
                </c:pt>
                <c:pt idx="9">
                  <c:v>6.0759999999999996</c:v>
                </c:pt>
                <c:pt idx="10">
                  <c:v>6.2329999999999997</c:v>
                </c:pt>
                <c:pt idx="11">
                  <c:v>7.4210000000000003</c:v>
                </c:pt>
                <c:pt idx="12">
                  <c:v>7.55</c:v>
                </c:pt>
                <c:pt idx="13">
                  <c:v>9.8640000000000008</c:v>
                </c:pt>
                <c:pt idx="14">
                  <c:v>10.872999999999999</c:v>
                </c:pt>
                <c:pt idx="15">
                  <c:v>11.426</c:v>
                </c:pt>
                <c:pt idx="16">
                  <c:v>11.797000000000001</c:v>
                </c:pt>
                <c:pt idx="17">
                  <c:v>13.714</c:v>
                </c:pt>
                <c:pt idx="18">
                  <c:v>14.377000000000001</c:v>
                </c:pt>
                <c:pt idx="19">
                  <c:v>15.565</c:v>
                </c:pt>
                <c:pt idx="20">
                  <c:v>21.376000000000001</c:v>
                </c:pt>
                <c:pt idx="21">
                  <c:v>22.832999999999998</c:v>
                </c:pt>
              </c:numCache>
            </c:numRef>
          </c:xVal>
          <c:yVal>
            <c:numRef>
              <c:f>'Graph 1B'!$F$2:$F$38</c:f>
              <c:numCache>
                <c:formatCode>0.000</c:formatCode>
                <c:ptCount val="37"/>
                <c:pt idx="0">
                  <c:v>1.6566813917678984</c:v>
                </c:pt>
                <c:pt idx="1">
                  <c:v>1.6516514845097869</c:v>
                </c:pt>
                <c:pt idx="2">
                  <c:v>1.9214924106682347</c:v>
                </c:pt>
                <c:pt idx="3">
                  <c:v>1.7675810549654269</c:v>
                </c:pt>
                <c:pt idx="4">
                  <c:v>1.9862990746103517</c:v>
                </c:pt>
                <c:pt idx="5">
                  <c:v>2.1060528692484879</c:v>
                </c:pt>
                <c:pt idx="6">
                  <c:v>2.1307310032544668</c:v>
                </c:pt>
                <c:pt idx="7">
                  <c:v>2.3524011003018201</c:v>
                </c:pt>
                <c:pt idx="8">
                  <c:v>2.3615167441663183</c:v>
                </c:pt>
                <c:pt idx="9">
                  <c:v>2.4223822348092514</c:v>
                </c:pt>
                <c:pt idx="10">
                  <c:v>2.3543028731080011</c:v>
                </c:pt>
                <c:pt idx="11">
                  <c:v>2.8265375684110805</c:v>
                </c:pt>
                <c:pt idx="12">
                  <c:v>2.8160530483708124</c:v>
                </c:pt>
                <c:pt idx="13">
                  <c:v>3.1429469364123239</c:v>
                </c:pt>
                <c:pt idx="14">
                  <c:v>3.0936506119681622</c:v>
                </c:pt>
                <c:pt idx="15">
                  <c:v>3.16210578027547</c:v>
                </c:pt>
                <c:pt idx="16">
                  <c:v>3.1732284205832442</c:v>
                </c:pt>
                <c:pt idx="17">
                  <c:v>3.177835854870644</c:v>
                </c:pt>
                <c:pt idx="18">
                  <c:v>3.3603317272612303</c:v>
                </c:pt>
                <c:pt idx="19">
                  <c:v>3.2738508749814659</c:v>
                </c:pt>
                <c:pt idx="20">
                  <c:v>3.5920735592045481</c:v>
                </c:pt>
                <c:pt idx="21">
                  <c:v>3.6624370233389443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8C-492B-961E-063D55E4B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860992"/>
        <c:axId val="137862528"/>
      </c:scatterChart>
      <c:valAx>
        <c:axId val="137860992"/>
        <c:scaling>
          <c:orientation val="minMax"/>
          <c:max val="25"/>
          <c:min val="2"/>
        </c:scaling>
        <c:delete val="0"/>
        <c:axPos val="b"/>
        <c:minorGridlines/>
        <c:numFmt formatCode="0.000" sourceLinked="1"/>
        <c:majorTickMark val="out"/>
        <c:minorTickMark val="none"/>
        <c:tickLblPos val="nextTo"/>
        <c:crossAx val="137862528"/>
        <c:crosses val="autoZero"/>
        <c:crossBetween val="midCat"/>
      </c:valAx>
      <c:valAx>
        <c:axId val="137862528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37860992"/>
        <c:crosses val="autoZero"/>
        <c:crossBetween val="midCat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90693444433035431"/>
          <c:y val="0.46166933316602354"/>
          <c:w val="8.3846694764505292E-2"/>
          <c:h val="0.1217475504804927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log L/L_Sun against</a:t>
            </a:r>
            <a:r>
              <a:rPr lang="en-US" baseline="0"/>
              <a:t> log M/M_Sun for 1.1 &lt; M &lt; 2.7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3071126593138524E-2"/>
          <c:y val="0.11172053194180502"/>
          <c:w val="0.85599774116663963"/>
          <c:h val="0.85880106120759403"/>
        </c:manualLayout>
      </c:layout>
      <c:scatterChart>
        <c:scatterStyle val="lineMarker"/>
        <c:varyColors val="0"/>
        <c:ser>
          <c:idx val="0"/>
          <c:order val="0"/>
          <c:tx>
            <c:strRef>
              <c:f>'Graphs 2-4'!$E$1</c:f>
              <c:strCache>
                <c:ptCount val="1"/>
                <c:pt idx="0">
                  <c:v>log L/L_Sun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5"/>
          </c:marker>
          <c:trendline>
            <c:trendlineType val="linear"/>
            <c:dispRSqr val="1"/>
            <c:dispEq val="1"/>
            <c:trendlineLbl>
              <c:layout>
                <c:manualLayout>
                  <c:x val="0.14673831970434961"/>
                  <c:y val="2.3559393966002054E-2"/>
                </c:manualLayout>
              </c:layout>
              <c:numFmt formatCode="General" sourceLinked="0"/>
            </c:trendlineLbl>
          </c:trendline>
          <c:xVal>
            <c:numRef>
              <c:f>'Graphs 2-4'!$D$17:$D$31</c:f>
              <c:numCache>
                <c:formatCode>0.000</c:formatCode>
                <c:ptCount val="15"/>
                <c:pt idx="0">
                  <c:v>0.10414555055400813</c:v>
                </c:pt>
                <c:pt idx="1">
                  <c:v>0.12385164096708581</c:v>
                </c:pt>
                <c:pt idx="2">
                  <c:v>0.16256440652301901</c:v>
                </c:pt>
                <c:pt idx="3">
                  <c:v>0.22036963245139446</c:v>
                </c:pt>
                <c:pt idx="4">
                  <c:v>0.24870873560091777</c:v>
                </c:pt>
                <c:pt idx="5">
                  <c:v>0.26576091671761054</c:v>
                </c:pt>
                <c:pt idx="6">
                  <c:v>0.27875360095282892</c:v>
                </c:pt>
                <c:pt idx="7">
                  <c:v>0.29534714833361786</c:v>
                </c:pt>
                <c:pt idx="8">
                  <c:v>0.31132995230379312</c:v>
                </c:pt>
                <c:pt idx="9">
                  <c:v>0.3232521001716871</c:v>
                </c:pt>
                <c:pt idx="10">
                  <c:v>0.33605927786634932</c:v>
                </c:pt>
                <c:pt idx="11">
                  <c:v>0.3502480183341628</c:v>
                </c:pt>
                <c:pt idx="12">
                  <c:v>0.3573630306151428</c:v>
                </c:pt>
                <c:pt idx="13">
                  <c:v>0.37966803403365373</c:v>
                </c:pt>
                <c:pt idx="14">
                  <c:v>0.4056877866727775</c:v>
                </c:pt>
              </c:numCache>
            </c:numRef>
          </c:xVal>
          <c:yVal>
            <c:numRef>
              <c:f>'Graphs 2-4'!$E$17:$E$31</c:f>
              <c:numCache>
                <c:formatCode>0.000</c:formatCode>
                <c:ptCount val="15"/>
                <c:pt idx="0">
                  <c:v>0.48099999999999998</c:v>
                </c:pt>
                <c:pt idx="1">
                  <c:v>0.60699999999999998</c:v>
                </c:pt>
                <c:pt idx="2">
                  <c:v>0.69799999999999995</c:v>
                </c:pt>
                <c:pt idx="3">
                  <c:v>0.90700000000000003</c:v>
                </c:pt>
                <c:pt idx="4">
                  <c:v>1.0840000000000001</c:v>
                </c:pt>
                <c:pt idx="5">
                  <c:v>1.157</c:v>
                </c:pt>
                <c:pt idx="6">
                  <c:v>1.1619999999999999</c:v>
                </c:pt>
                <c:pt idx="7">
                  <c:v>1.2410000000000001</c:v>
                </c:pt>
                <c:pt idx="8">
                  <c:v>1.3280000000000001</c:v>
                </c:pt>
                <c:pt idx="9">
                  <c:v>1.3819999999999999</c:v>
                </c:pt>
                <c:pt idx="10">
                  <c:v>1.4259999999999999</c:v>
                </c:pt>
                <c:pt idx="11">
                  <c:v>1.5669999999999999</c:v>
                </c:pt>
                <c:pt idx="12">
                  <c:v>1.56</c:v>
                </c:pt>
                <c:pt idx="13">
                  <c:v>1.64</c:v>
                </c:pt>
                <c:pt idx="14">
                  <c:v>1.7929999999999999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01-4EB6-A180-F1AB348A3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892096"/>
        <c:axId val="147893632"/>
      </c:scatterChart>
      <c:valAx>
        <c:axId val="147892096"/>
        <c:scaling>
          <c:orientation val="minMax"/>
          <c:min val="5.000000000000001E-2"/>
        </c:scaling>
        <c:delete val="0"/>
        <c:axPos val="b"/>
        <c:majorGridlines/>
        <c:numFmt formatCode="0.000" sourceLinked="1"/>
        <c:majorTickMark val="out"/>
        <c:minorTickMark val="none"/>
        <c:tickLblPos val="nextTo"/>
        <c:crossAx val="147893632"/>
        <c:crosses val="autoZero"/>
        <c:crossBetween val="midCat"/>
      </c:valAx>
      <c:valAx>
        <c:axId val="14789363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478920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3940771996559516"/>
          <c:y val="1.9135605020038761E-3"/>
          <c:w val="0.15230118648595276"/>
          <c:h val="9.6024234669877889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log L/L_Sun against</a:t>
            </a:r>
            <a:r>
              <a:rPr lang="en-US" baseline="0"/>
              <a:t> log M/M_Sun for 2.7 &lt; M &lt; 8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3071126593138524E-2"/>
          <c:y val="0.11172053194180502"/>
          <c:w val="0.85599774116663963"/>
          <c:h val="0.85880106120759403"/>
        </c:manualLayout>
      </c:layout>
      <c:scatterChart>
        <c:scatterStyle val="lineMarker"/>
        <c:varyColors val="0"/>
        <c:ser>
          <c:idx val="0"/>
          <c:order val="0"/>
          <c:tx>
            <c:strRef>
              <c:f>'Graphs 2-4'!$E$1</c:f>
              <c:strCache>
                <c:ptCount val="1"/>
                <c:pt idx="0">
                  <c:v>log L/L_Sun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5"/>
          </c:marker>
          <c:trendline>
            <c:trendlineType val="linear"/>
            <c:dispRSqr val="1"/>
            <c:dispEq val="1"/>
            <c:trendlineLbl>
              <c:layout>
                <c:manualLayout>
                  <c:x val="0.15832615660482982"/>
                  <c:y val="6.8323496883904808E-2"/>
                </c:manualLayout>
              </c:layout>
              <c:numFmt formatCode="General" sourceLinked="0"/>
            </c:trendlineLbl>
          </c:trendline>
          <c:xVal>
            <c:numRef>
              <c:f>'Graphs 2-4'!$D$32:$D$45</c:f>
              <c:numCache>
                <c:formatCode>0.000</c:formatCode>
                <c:ptCount val="14"/>
                <c:pt idx="0">
                  <c:v>0.44232295574557451</c:v>
                </c:pt>
                <c:pt idx="1">
                  <c:v>0.49331860823210144</c:v>
                </c:pt>
                <c:pt idx="2">
                  <c:v>0.51134851549021298</c:v>
                </c:pt>
                <c:pt idx="3">
                  <c:v>0.59350758933176528</c:v>
                </c:pt>
                <c:pt idx="4">
                  <c:v>0.61341894503457295</c:v>
                </c:pt>
                <c:pt idx="5">
                  <c:v>0.66370092538964809</c:v>
                </c:pt>
                <c:pt idx="6">
                  <c:v>0.68394713075151203</c:v>
                </c:pt>
                <c:pt idx="7">
                  <c:v>0.69626899674553278</c:v>
                </c:pt>
                <c:pt idx="8">
                  <c:v>0.73559889969817982</c:v>
                </c:pt>
                <c:pt idx="9">
                  <c:v>0.77648325583368161</c:v>
                </c:pt>
                <c:pt idx="10">
                  <c:v>0.78361776519074855</c:v>
                </c:pt>
                <c:pt idx="11">
                  <c:v>0.79469712689199845</c:v>
                </c:pt>
                <c:pt idx="12">
                  <c:v>0.87046243158891989</c:v>
                </c:pt>
                <c:pt idx="13">
                  <c:v>0.87794695162918823</c:v>
                </c:pt>
              </c:numCache>
            </c:numRef>
          </c:xVal>
          <c:yVal>
            <c:numRef>
              <c:f>'Graphs 2-4'!$E$32:$E$45</c:f>
              <c:numCache>
                <c:formatCode>0.000</c:formatCode>
                <c:ptCount val="14"/>
                <c:pt idx="0">
                  <c:v>1.9319999999999999</c:v>
                </c:pt>
                <c:pt idx="1">
                  <c:v>2.15</c:v>
                </c:pt>
                <c:pt idx="2">
                  <c:v>2.1629999999999998</c:v>
                </c:pt>
                <c:pt idx="3">
                  <c:v>2.5150000000000001</c:v>
                </c:pt>
                <c:pt idx="4">
                  <c:v>2.3809999999999998</c:v>
                </c:pt>
                <c:pt idx="5">
                  <c:v>2.65</c:v>
                </c:pt>
                <c:pt idx="6">
                  <c:v>2.79</c:v>
                </c:pt>
                <c:pt idx="7">
                  <c:v>2.827</c:v>
                </c:pt>
                <c:pt idx="8">
                  <c:v>3.0880000000000001</c:v>
                </c:pt>
                <c:pt idx="9">
                  <c:v>3.1379999999999999</c:v>
                </c:pt>
                <c:pt idx="10">
                  <c:v>3.206</c:v>
                </c:pt>
                <c:pt idx="11">
                  <c:v>3.149</c:v>
                </c:pt>
                <c:pt idx="12">
                  <c:v>3.6970000000000001</c:v>
                </c:pt>
                <c:pt idx="13">
                  <c:v>3.694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FA-4DD7-B407-BD25DCEB9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931520"/>
        <c:axId val="147933056"/>
      </c:scatterChart>
      <c:valAx>
        <c:axId val="147931520"/>
        <c:scaling>
          <c:orientation val="minMax"/>
          <c:min val="0.4"/>
        </c:scaling>
        <c:delete val="0"/>
        <c:axPos val="b"/>
        <c:majorGridlines/>
        <c:numFmt formatCode="0.000" sourceLinked="1"/>
        <c:majorTickMark val="out"/>
        <c:minorTickMark val="none"/>
        <c:tickLblPos val="nextTo"/>
        <c:crossAx val="147933056"/>
        <c:crosses val="autoZero"/>
        <c:crossBetween val="midCat"/>
      </c:valAx>
      <c:valAx>
        <c:axId val="147933056"/>
        <c:scaling>
          <c:orientation val="minMax"/>
          <c:min val="1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47931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3940771996559516"/>
          <c:y val="1.9135605020038761E-3"/>
          <c:w val="0.15230118648595276"/>
          <c:h val="9.6024234669877889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log L/L_Sun against</a:t>
            </a:r>
            <a:r>
              <a:rPr lang="en-US" baseline="0"/>
              <a:t> log M/M_Sun for 8 &lt; M &lt; 23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3071126593138524E-2"/>
          <c:y val="0.11172053194180502"/>
          <c:w val="0.85599774116663963"/>
          <c:h val="0.85880106120759403"/>
        </c:manualLayout>
      </c:layout>
      <c:scatterChart>
        <c:scatterStyle val="lineMarker"/>
        <c:varyColors val="0"/>
        <c:ser>
          <c:idx val="0"/>
          <c:order val="0"/>
          <c:tx>
            <c:strRef>
              <c:f>'Graphs 2-4'!$E$1</c:f>
              <c:strCache>
                <c:ptCount val="1"/>
                <c:pt idx="0">
                  <c:v>log L/L_Sun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5"/>
          </c:marker>
          <c:trendline>
            <c:trendlineType val="linear"/>
            <c:dispRSqr val="1"/>
            <c:dispEq val="1"/>
            <c:trendlineLbl>
              <c:layout>
                <c:manualLayout>
                  <c:x val="6.1280538725228047E-2"/>
                  <c:y val="-6.6428961183133572E-2"/>
                </c:manualLayout>
              </c:layout>
              <c:numFmt formatCode="General" sourceLinked="0"/>
            </c:trendlineLbl>
          </c:trendline>
          <c:xVal>
            <c:numRef>
              <c:f>'Graphs 2-4'!$D$46:$D$54</c:f>
              <c:numCache>
                <c:formatCode>0.000</c:formatCode>
                <c:ptCount val="9"/>
                <c:pt idx="0">
                  <c:v>0.99405306358767509</c:v>
                </c:pt>
                <c:pt idx="1">
                  <c:v>1.036349388031838</c:v>
                </c:pt>
                <c:pt idx="2">
                  <c:v>1.05789421972453</c:v>
                </c:pt>
                <c:pt idx="3">
                  <c:v>1.0717715794167555</c:v>
                </c:pt>
                <c:pt idx="4">
                  <c:v>1.1371641451293559</c:v>
                </c:pt>
                <c:pt idx="5">
                  <c:v>1.1576682727387693</c:v>
                </c:pt>
                <c:pt idx="6">
                  <c:v>1.1921491250185341</c:v>
                </c:pt>
                <c:pt idx="7">
                  <c:v>1.3299264407954514</c:v>
                </c:pt>
                <c:pt idx="8">
                  <c:v>1.3585629766610554</c:v>
                </c:pt>
              </c:numCache>
            </c:numRef>
          </c:xVal>
          <c:yVal>
            <c:numRef>
              <c:f>'Graphs 2-4'!$E$46:$E$54</c:f>
              <c:numCache>
                <c:formatCode>0.000</c:formatCode>
                <c:ptCount val="9"/>
                <c:pt idx="0">
                  <c:v>4.1369999999999996</c:v>
                </c:pt>
                <c:pt idx="1">
                  <c:v>4.13</c:v>
                </c:pt>
                <c:pt idx="2">
                  <c:v>4.22</c:v>
                </c:pt>
                <c:pt idx="3">
                  <c:v>4.2450000000000001</c:v>
                </c:pt>
                <c:pt idx="4">
                  <c:v>4.3150000000000004</c:v>
                </c:pt>
                <c:pt idx="5">
                  <c:v>4.5179999999999998</c:v>
                </c:pt>
                <c:pt idx="6">
                  <c:v>4.4660000000000002</c:v>
                </c:pt>
                <c:pt idx="7">
                  <c:v>4.9219999999999997</c:v>
                </c:pt>
                <c:pt idx="8">
                  <c:v>5.0209999999999999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40-4E2B-8186-1B2529216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954304"/>
        <c:axId val="147968384"/>
      </c:scatterChart>
      <c:valAx>
        <c:axId val="147954304"/>
        <c:scaling>
          <c:orientation val="minMax"/>
          <c:min val="0.9"/>
        </c:scaling>
        <c:delete val="0"/>
        <c:axPos val="b"/>
        <c:majorGridlines/>
        <c:numFmt formatCode="0.000" sourceLinked="1"/>
        <c:majorTickMark val="out"/>
        <c:minorTickMark val="none"/>
        <c:tickLblPos val="nextTo"/>
        <c:crossAx val="147968384"/>
        <c:crosses val="autoZero"/>
        <c:crossBetween val="midCat"/>
      </c:valAx>
      <c:valAx>
        <c:axId val="147968384"/>
        <c:scaling>
          <c:orientation val="minMax"/>
          <c:min val="3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479543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3940771996559516"/>
          <c:y val="1.9135605020038761E-3"/>
          <c:w val="0.15230118648595276"/>
          <c:h val="9.6024234669877889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1</xdr:row>
      <xdr:rowOff>2360</xdr:rowOff>
    </xdr:from>
    <xdr:to>
      <xdr:col>39</xdr:col>
      <xdr:colOff>192462</xdr:colOff>
      <xdr:row>26</xdr:row>
      <xdr:rowOff>17328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365531</xdr:colOff>
      <xdr:row>15</xdr:row>
      <xdr:rowOff>95250</xdr:rowOff>
    </xdr:from>
    <xdr:to>
      <xdr:col>17</xdr:col>
      <xdr:colOff>365961</xdr:colOff>
      <xdr:row>16</xdr:row>
      <xdr:rowOff>141514</xdr:rowOff>
    </xdr:to>
    <xdr:cxnSp macro="">
      <xdr:nvCxnSpPr>
        <xdr:cNvPr id="11" name="Straight Connector 10"/>
        <xdr:cNvCxnSpPr/>
      </xdr:nvCxnSpPr>
      <xdr:spPr>
        <a:xfrm flipH="1">
          <a:off x="11058597" y="2952750"/>
          <a:ext cx="430" cy="236764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0.07462</cdr:x>
      <cdr:y>0.39142</cdr:y>
    </cdr:from>
    <cdr:to>
      <cdr:x>0.23263</cdr:x>
      <cdr:y>0.90454</cdr:y>
    </cdr:to>
    <cdr:cxnSp macro="">
      <cdr:nvCxnSpPr>
        <cdr:cNvPr id="11" name="Straight Connector 10"/>
        <cdr:cNvCxnSpPr/>
      </cdr:nvCxnSpPr>
      <cdr:spPr>
        <a:xfrm xmlns:a="http://schemas.openxmlformats.org/drawingml/2006/main" flipV="1">
          <a:off x="1196348" y="1869983"/>
          <a:ext cx="2533369" cy="2451430"/>
        </a:xfrm>
        <a:prstGeom xmlns:a="http://schemas.openxmlformats.org/drawingml/2006/main" prst="line">
          <a:avLst/>
        </a:prstGeom>
        <a:ln xmlns:a="http://schemas.openxmlformats.org/drawingml/2006/main" w="12700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0.13515</cdr:x>
      <cdr:y>0.24505</cdr:y>
    </cdr:from>
    <cdr:to>
      <cdr:x>0.48873</cdr:x>
      <cdr:y>0.62031</cdr:y>
    </cdr:to>
    <cdr:cxnSp macro="">
      <cdr:nvCxnSpPr>
        <cdr:cNvPr id="6" name="Straight Connector 5"/>
        <cdr:cNvCxnSpPr/>
      </cdr:nvCxnSpPr>
      <cdr:spPr>
        <a:xfrm xmlns:a="http://schemas.openxmlformats.org/drawingml/2006/main" flipV="1">
          <a:off x="2173844" y="1170719"/>
          <a:ext cx="5687289" cy="1792794"/>
        </a:xfrm>
        <a:prstGeom xmlns:a="http://schemas.openxmlformats.org/drawingml/2006/main" prst="line">
          <a:avLst/>
        </a:prstGeom>
        <a:ln xmlns:a="http://schemas.openxmlformats.org/drawingml/2006/main" w="12700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0.36183</cdr:x>
      <cdr:y>0.19088</cdr:y>
    </cdr:from>
    <cdr:to>
      <cdr:x>0.87025</cdr:x>
      <cdr:y>0.37141</cdr:y>
    </cdr:to>
    <cdr:cxnSp macro="">
      <cdr:nvCxnSpPr>
        <cdr:cNvPr id="14" name="Straight Connector 13"/>
        <cdr:cNvCxnSpPr/>
      </cdr:nvCxnSpPr>
      <cdr:spPr>
        <a:xfrm xmlns:a="http://schemas.openxmlformats.org/drawingml/2006/main" flipV="1">
          <a:off x="5842399" y="912721"/>
          <a:ext cx="8209359" cy="863202"/>
        </a:xfrm>
        <a:prstGeom xmlns:a="http://schemas.openxmlformats.org/drawingml/2006/main" prst="line">
          <a:avLst/>
        </a:prstGeom>
        <a:ln xmlns:a="http://schemas.openxmlformats.org/drawingml/2006/main" w="12700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0.17192</cdr:x>
      <cdr:y>0.57122</cdr:y>
    </cdr:from>
    <cdr:to>
      <cdr:x>0.24015</cdr:x>
      <cdr:y>0.62363</cdr:y>
    </cdr:to>
    <mc:AlternateContent xmlns:mc="http://schemas.openxmlformats.org/markup-compatibility/2006">
      <mc:Choice xmlns:a14="http://schemas.microsoft.com/office/drawing/2010/main" Requires="a14">
        <cdr:sp macro="" textlink="">
          <cdr:nvSpPr>
            <cdr:cNvPr id="5" name="TextBox 4"/>
            <cdr:cNvSpPr txBox="1"/>
          </cdr:nvSpPr>
          <cdr:spPr>
            <a:xfrm xmlns:a="http://schemas.openxmlformats.org/drawingml/2006/main">
              <a:off x="2736216" y="2728993"/>
              <a:ext cx="1086061" cy="25037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wrap="none" rtlCol="0"/>
            <a:lstStyle xmlns:a="http://schemas.openxmlformats.org/drawingml/2006/main"/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en-SG" sz="13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SG" sz="1300" b="0" i="1">
                            <a:latin typeface="Cambria Math" panose="02040503050406030204" pitchFamily="18" charset="0"/>
                          </a:rPr>
                          <m:t>𝑀</m:t>
                        </m:r>
                      </m:e>
                      <m:sub>
                        <m:r>
                          <a:rPr lang="en-SG" sz="13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SG" sz="1300" b="0" i="1">
                        <a:latin typeface="Cambria Math" panose="02040503050406030204" pitchFamily="18" charset="0"/>
                      </a:rPr>
                      <m:t>=1.10</m:t>
                    </m:r>
                    <m:sSub>
                      <m:sSubPr>
                        <m:ctrlPr>
                          <a:rPr lang="en-SG" sz="13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SG" sz="1300" b="0" i="1">
                            <a:latin typeface="Cambria Math" panose="02040503050406030204" pitchFamily="18" charset="0"/>
                          </a:rPr>
                          <m:t>𝑀</m:t>
                        </m:r>
                      </m:e>
                      <m:sub>
                        <m:r>
                          <a:rPr lang="en-SG" sz="1300" b="0" i="1">
                            <a:latin typeface="Cambria Math" panose="02040503050406030204" pitchFamily="18" charset="0"/>
                          </a:rPr>
                          <m:t>𝑆𝑢𝑛</m:t>
                        </m:r>
                      </m:sub>
                    </m:sSub>
                  </m:oMath>
                </m:oMathPara>
              </a14:m>
              <a:endParaRPr lang="en-SG" sz="1300"/>
            </a:p>
          </cdr:txBody>
        </cdr:sp>
      </mc:Choice>
      <mc:Fallback>
        <cdr:sp macro="" textlink="">
          <cdr:nvSpPr>
            <cdr:cNvPr id="5" name="TextBox 4"/>
            <cdr:cNvSpPr txBox="1"/>
          </cdr:nvSpPr>
          <cdr:spPr>
            <a:xfrm xmlns:a="http://schemas.openxmlformats.org/drawingml/2006/main">
              <a:off x="2736216" y="2728993"/>
              <a:ext cx="1086061" cy="25037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wrap="none" rtlCol="0"/>
            <a:lstStyle xmlns:a="http://schemas.openxmlformats.org/drawingml/2006/main"/>
            <a:p xmlns:a="http://schemas.openxmlformats.org/drawingml/2006/main">
              <a:pPr/>
              <a:r>
                <a:rPr lang="en-SG" sz="1300" b="0" i="0">
                  <a:latin typeface="Cambria Math" panose="02040503050406030204" pitchFamily="18" charset="0"/>
                </a:rPr>
                <a:t>𝑀_1=1.10𝑀_𝑆𝑢𝑛</a:t>
              </a:r>
              <a:endParaRPr lang="en-SG" sz="1300"/>
            </a:p>
          </cdr:txBody>
        </cdr:sp>
      </mc:Fallback>
    </mc:AlternateContent>
  </cdr:relSizeAnchor>
  <cdr:relSizeAnchor xmlns:cdr="http://schemas.openxmlformats.org/drawingml/2006/chartDrawing">
    <cdr:from>
      <cdr:x>0.37287</cdr:x>
      <cdr:y>0.56869</cdr:y>
    </cdr:from>
    <cdr:to>
      <cdr:x>0.44111</cdr:x>
      <cdr:y>0.6211</cdr:y>
    </cdr:to>
    <mc:AlternateContent xmlns:mc="http://schemas.openxmlformats.org/markup-compatibility/2006">
      <mc:Choice xmlns:a14="http://schemas.microsoft.com/office/drawing/2010/main" Requires="a14">
        <cdr:sp macro="" textlink="">
          <cdr:nvSpPr>
            <cdr:cNvPr id="10" name="TextBox 1"/>
            <cdr:cNvSpPr txBox="1"/>
          </cdr:nvSpPr>
          <cdr:spPr>
            <a:xfrm xmlns:a="http://schemas.openxmlformats.org/drawingml/2006/main">
              <a:off x="5934624" y="2716916"/>
              <a:ext cx="1086061" cy="25037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en-SG" sz="13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SG" sz="1300" b="0" i="1">
                            <a:latin typeface="Cambria Math" panose="02040503050406030204" pitchFamily="18" charset="0"/>
                          </a:rPr>
                          <m:t>𝑀</m:t>
                        </m:r>
                      </m:e>
                      <m:sub>
                        <m:r>
                          <a:rPr lang="en-SG" sz="13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SG" sz="1300" b="0" i="1">
                        <a:latin typeface="Cambria Math" panose="02040503050406030204" pitchFamily="18" charset="0"/>
                      </a:rPr>
                      <m:t>=2.70</m:t>
                    </m:r>
                    <m:sSub>
                      <m:sSubPr>
                        <m:ctrlPr>
                          <a:rPr lang="en-SG" sz="13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SG" sz="1300" b="0" i="1">
                            <a:latin typeface="Cambria Math" panose="02040503050406030204" pitchFamily="18" charset="0"/>
                          </a:rPr>
                          <m:t>𝑀</m:t>
                        </m:r>
                      </m:e>
                      <m:sub>
                        <m:r>
                          <a:rPr lang="en-SG" sz="1300" b="0" i="1">
                            <a:latin typeface="Cambria Math" panose="02040503050406030204" pitchFamily="18" charset="0"/>
                          </a:rPr>
                          <m:t>𝑆𝑢𝑛</m:t>
                        </m:r>
                      </m:sub>
                    </m:sSub>
                  </m:oMath>
                </m:oMathPara>
              </a14:m>
              <a:endParaRPr lang="en-SG" sz="1300"/>
            </a:p>
          </cdr:txBody>
        </cdr:sp>
      </mc:Choice>
      <mc:Fallback>
        <cdr:sp macro="" textlink="">
          <cdr:nvSpPr>
            <cdr:cNvPr id="10" name="TextBox 1"/>
            <cdr:cNvSpPr txBox="1"/>
          </cdr:nvSpPr>
          <cdr:spPr>
            <a:xfrm xmlns:a="http://schemas.openxmlformats.org/drawingml/2006/main">
              <a:off x="5934624" y="2716916"/>
              <a:ext cx="1086061" cy="25037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en-SG" sz="1300" b="0" i="0">
                  <a:latin typeface="Cambria Math" panose="02040503050406030204" pitchFamily="18" charset="0"/>
                </a:rPr>
                <a:t>𝑀_2=2.70𝑀_𝑆𝑢𝑛</a:t>
              </a:r>
              <a:endParaRPr lang="en-SG" sz="1300"/>
            </a:p>
          </cdr:txBody>
        </cdr:sp>
      </mc:Fallback>
    </mc:AlternateContent>
  </cdr:relSizeAnchor>
  <cdr:relSizeAnchor xmlns:cdr="http://schemas.openxmlformats.org/drawingml/2006/chartDrawing">
    <cdr:from>
      <cdr:x>0.3756</cdr:x>
      <cdr:y>0.36572</cdr:y>
    </cdr:from>
    <cdr:to>
      <cdr:x>0.3756</cdr:x>
      <cdr:y>0.62701</cdr:y>
    </cdr:to>
    <cdr:cxnSp macro="">
      <cdr:nvCxnSpPr>
        <cdr:cNvPr id="12" name="Straight Connector 11"/>
        <cdr:cNvCxnSpPr/>
      </cdr:nvCxnSpPr>
      <cdr:spPr>
        <a:xfrm xmlns:a="http://schemas.openxmlformats.org/drawingml/2006/main">
          <a:off x="6041357" y="1747233"/>
          <a:ext cx="0" cy="1248275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9523</xdr:colOff>
      <xdr:row>1</xdr:row>
      <xdr:rowOff>11205</xdr:rowOff>
    </xdr:from>
    <xdr:to>
      <xdr:col>32</xdr:col>
      <xdr:colOff>0</xdr:colOff>
      <xdr:row>26</xdr:row>
      <xdr:rowOff>30255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0.10842</cdr:x>
      <cdr:y>0.1828</cdr:y>
    </cdr:from>
    <cdr:to>
      <cdr:x>0.84783</cdr:x>
      <cdr:y>0.3445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245535" y="874060"/>
          <a:ext cx="8494059" cy="773206"/>
        </a:xfrm>
        <a:prstGeom xmlns:a="http://schemas.openxmlformats.org/drawingml/2006/main" prst="line">
          <a:avLst/>
        </a:prstGeom>
        <a:ln xmlns:a="http://schemas.openxmlformats.org/drawingml/2006/main" w="12700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0.04892</cdr:x>
      <cdr:y>0.27654</cdr:y>
    </cdr:from>
    <cdr:to>
      <cdr:x>0.28596</cdr:x>
      <cdr:y>0.66792</cdr:y>
    </cdr:to>
    <cdr:cxnSp macro="">
      <cdr:nvCxnSpPr>
        <cdr:cNvPr id="12" name="Straight Connector 11"/>
        <cdr:cNvCxnSpPr/>
      </cdr:nvCxnSpPr>
      <cdr:spPr>
        <a:xfrm xmlns:a="http://schemas.openxmlformats.org/drawingml/2006/main" flipV="1">
          <a:off x="561977" y="1322295"/>
          <a:ext cx="2723029" cy="1871382"/>
        </a:xfrm>
        <a:prstGeom xmlns:a="http://schemas.openxmlformats.org/drawingml/2006/main" prst="line">
          <a:avLst/>
        </a:prstGeom>
        <a:ln xmlns:a="http://schemas.openxmlformats.org/drawingml/2006/main" w="12700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0.26195</cdr:x>
      <cdr:y>0.87071</cdr:y>
    </cdr:from>
    <cdr:to>
      <cdr:x>0.35649</cdr:x>
      <cdr:y>0.92307</cdr:y>
    </cdr:to>
    <mc:AlternateContent xmlns:mc="http://schemas.openxmlformats.org/markup-compatibility/2006">
      <mc:Choice xmlns:a14="http://schemas.microsoft.com/office/drawing/2010/main" Requires="a14">
        <cdr:sp macro="" textlink="">
          <cdr:nvSpPr>
            <cdr:cNvPr id="22" name="TextBox 1"/>
            <cdr:cNvSpPr txBox="1"/>
          </cdr:nvSpPr>
          <cdr:spPr>
            <a:xfrm xmlns:a="http://schemas.openxmlformats.org/drawingml/2006/main">
              <a:off x="3009154" y="4163358"/>
              <a:ext cx="1086061" cy="25037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en-SG" sz="13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SG" sz="1300" b="0" i="1">
                            <a:latin typeface="Cambria Math" panose="02040503050406030204" pitchFamily="18" charset="0"/>
                          </a:rPr>
                          <m:t>𝑀</m:t>
                        </m:r>
                      </m:e>
                      <m:sub>
                        <m:r>
                          <a:rPr lang="en-SG" sz="1300" b="0" i="1">
                            <a:latin typeface="Cambria Math" panose="02040503050406030204" pitchFamily="18" charset="0"/>
                          </a:rPr>
                          <m:t>3</m:t>
                        </m:r>
                      </m:sub>
                    </m:sSub>
                    <m:r>
                      <a:rPr lang="en-SG" sz="1300" b="0" i="1">
                        <a:latin typeface="Cambria Math" panose="02040503050406030204" pitchFamily="18" charset="0"/>
                      </a:rPr>
                      <m:t>=8.00</m:t>
                    </m:r>
                    <m:sSub>
                      <m:sSubPr>
                        <m:ctrlPr>
                          <a:rPr lang="en-SG" sz="13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SG" sz="1300" b="0" i="1">
                            <a:latin typeface="Cambria Math" panose="02040503050406030204" pitchFamily="18" charset="0"/>
                          </a:rPr>
                          <m:t>𝑀</m:t>
                        </m:r>
                      </m:e>
                      <m:sub>
                        <m:r>
                          <a:rPr lang="en-SG" sz="1300" b="0" i="1">
                            <a:latin typeface="Cambria Math" panose="02040503050406030204" pitchFamily="18" charset="0"/>
                          </a:rPr>
                          <m:t>𝑆𝑢𝑛</m:t>
                        </m:r>
                      </m:sub>
                    </m:sSub>
                  </m:oMath>
                </m:oMathPara>
              </a14:m>
              <a:endParaRPr lang="en-SG" sz="1300"/>
            </a:p>
          </cdr:txBody>
        </cdr:sp>
      </mc:Choice>
      <mc:Fallback>
        <cdr:sp macro="" textlink="">
          <cdr:nvSpPr>
            <cdr:cNvPr id="22" name="TextBox 1"/>
            <cdr:cNvSpPr txBox="1"/>
          </cdr:nvSpPr>
          <cdr:spPr>
            <a:xfrm xmlns:a="http://schemas.openxmlformats.org/drawingml/2006/main">
              <a:off x="3009154" y="4163358"/>
              <a:ext cx="1086061" cy="25037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en-SG" sz="1300" b="0" i="0">
                  <a:latin typeface="Cambria Math" panose="02040503050406030204" pitchFamily="18" charset="0"/>
                </a:rPr>
                <a:t>𝑀_3=8.00𝑀_𝑆𝑢𝑛</a:t>
              </a:r>
              <a:endParaRPr lang="en-SG" sz="1300"/>
            </a:p>
          </cdr:txBody>
        </cdr:sp>
      </mc:Fallback>
    </mc:AlternateContent>
  </cdr:relSizeAnchor>
  <cdr:relSizeAnchor xmlns:cdr="http://schemas.openxmlformats.org/drawingml/2006/chartDrawing">
    <cdr:from>
      <cdr:x>0.26572</cdr:x>
      <cdr:y>0.31169</cdr:y>
    </cdr:from>
    <cdr:to>
      <cdr:x>0.26572</cdr:x>
      <cdr:y>0.93508</cdr:y>
    </cdr:to>
    <cdr:cxnSp macro="">
      <cdr:nvCxnSpPr>
        <cdr:cNvPr id="23" name="Straight Connector 22"/>
        <cdr:cNvCxnSpPr/>
      </cdr:nvCxnSpPr>
      <cdr:spPr>
        <a:xfrm xmlns:a="http://schemas.openxmlformats.org/drawingml/2006/main">
          <a:off x="3052531" y="1490382"/>
          <a:ext cx="0" cy="2980766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11207</xdr:colOff>
      <xdr:row>1</xdr:row>
      <xdr:rowOff>8808</xdr:rowOff>
    </xdr:from>
    <xdr:to>
      <xdr:col>29</xdr:col>
      <xdr:colOff>125027</xdr:colOff>
      <xdr:row>26</xdr:row>
      <xdr:rowOff>29538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</xdr:colOff>
      <xdr:row>27</xdr:row>
      <xdr:rowOff>76043</xdr:rowOff>
    </xdr:from>
    <xdr:to>
      <xdr:col>29</xdr:col>
      <xdr:colOff>113821</xdr:colOff>
      <xdr:row>52</xdr:row>
      <xdr:rowOff>96773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11206</xdr:colOff>
      <xdr:row>53</xdr:row>
      <xdr:rowOff>87249</xdr:rowOff>
    </xdr:from>
    <xdr:to>
      <xdr:col>29</xdr:col>
      <xdr:colOff>125026</xdr:colOff>
      <xdr:row>78</xdr:row>
      <xdr:rowOff>107979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54"/>
  <sheetViews>
    <sheetView zoomScale="85" zoomScaleNormal="85" workbookViewId="0">
      <selection activeCell="D2" sqref="D2"/>
    </sheetView>
  </sheetViews>
  <sheetFormatPr defaultRowHeight="15" x14ac:dyDescent="0.25"/>
  <cols>
    <col min="1" max="1" width="4.28515625" style="2" bestFit="1" customWidth="1"/>
    <col min="2" max="2" width="24.85546875" style="2" hidden="1" customWidth="1"/>
    <col min="3" max="3" width="5" style="3" hidden="1" customWidth="1"/>
    <col min="4" max="4" width="26.7109375" style="2" bestFit="1" customWidth="1"/>
    <col min="5" max="5" width="9.85546875" style="4" bestFit="1" customWidth="1"/>
    <col min="6" max="6" width="13.140625" style="5" bestFit="1" customWidth="1"/>
    <col min="7" max="7" width="11" style="4" bestFit="1" customWidth="1"/>
    <col min="8" max="8" width="7.7109375" style="4" bestFit="1" customWidth="1"/>
    <col min="9" max="9" width="9" style="3" bestFit="1" customWidth="1"/>
    <col min="10" max="10" width="8.42578125" style="4" bestFit="1" customWidth="1"/>
    <col min="11" max="11" width="7.7109375" style="3" bestFit="1" customWidth="1"/>
    <col min="12" max="12" width="6.140625" style="3" bestFit="1" customWidth="1"/>
    <col min="13" max="13" width="10.42578125" style="3" bestFit="1" customWidth="1"/>
    <col min="14" max="14" width="7" style="3" bestFit="1" customWidth="1"/>
    <col min="15" max="15" width="12.28515625" style="3" bestFit="1" customWidth="1"/>
    <col min="16" max="16" width="6" style="3" bestFit="1" customWidth="1"/>
    <col min="17" max="17" width="4.85546875" style="3" bestFit="1" customWidth="1"/>
    <col min="18" max="18" width="2.140625" style="2" bestFit="1" customWidth="1"/>
    <col min="19" max="16384" width="9.140625" style="2"/>
  </cols>
  <sheetData>
    <row r="1" spans="1:18" s="10" customFormat="1" x14ac:dyDescent="0.25">
      <c r="A1" s="14" t="s">
        <v>44</v>
      </c>
      <c r="B1" s="14" t="s">
        <v>45</v>
      </c>
      <c r="C1" s="14" t="s">
        <v>0</v>
      </c>
      <c r="D1" s="14" t="s">
        <v>57</v>
      </c>
      <c r="E1" s="17" t="s">
        <v>46</v>
      </c>
      <c r="F1" s="17" t="s">
        <v>56</v>
      </c>
      <c r="G1" s="17" t="s">
        <v>52</v>
      </c>
      <c r="H1" s="17" t="s">
        <v>114</v>
      </c>
      <c r="I1" s="17" t="s">
        <v>47</v>
      </c>
      <c r="J1" s="17" t="s">
        <v>48</v>
      </c>
      <c r="K1" s="17" t="s">
        <v>49</v>
      </c>
      <c r="L1" s="17" t="s">
        <v>50</v>
      </c>
      <c r="M1" s="17" t="s">
        <v>51</v>
      </c>
      <c r="N1" s="17" t="s">
        <v>53</v>
      </c>
      <c r="O1" s="17" t="s">
        <v>115</v>
      </c>
      <c r="P1" s="17" t="s">
        <v>1</v>
      </c>
      <c r="Q1" s="17" t="s">
        <v>54</v>
      </c>
    </row>
    <row r="2" spans="1:18" ht="15" customHeight="1" x14ac:dyDescent="0.25">
      <c r="A2" s="23">
        <v>290</v>
      </c>
      <c r="B2" s="24" t="s">
        <v>42</v>
      </c>
      <c r="C2" s="12" t="s">
        <v>4</v>
      </c>
      <c r="D2" s="24" t="s">
        <v>61</v>
      </c>
      <c r="E2" s="13">
        <v>0.38300000000000001</v>
      </c>
      <c r="F2" s="25">
        <v>-0.4168012260313772</v>
      </c>
      <c r="G2" s="13">
        <v>-1.8240000000000001</v>
      </c>
      <c r="H2" s="13">
        <v>-1.4071987739686227</v>
      </c>
      <c r="I2" s="12">
        <v>3.0000000000000001E-3</v>
      </c>
      <c r="J2" s="13">
        <v>0.374</v>
      </c>
      <c r="K2" s="12">
        <v>5.0000000000000001E-3</v>
      </c>
      <c r="L2" s="12">
        <v>3320</v>
      </c>
      <c r="M2" s="12">
        <v>180</v>
      </c>
      <c r="N2" s="12">
        <v>7.9000000000000001E-2</v>
      </c>
      <c r="O2" s="12">
        <v>0.14121686746987952</v>
      </c>
      <c r="P2" s="12">
        <v>26</v>
      </c>
      <c r="Q2" s="12" t="s">
        <v>3</v>
      </c>
      <c r="R2" s="1"/>
    </row>
    <row r="3" spans="1:18" ht="15" customHeight="1" x14ac:dyDescent="0.25">
      <c r="A3" s="23">
        <v>114</v>
      </c>
      <c r="B3" s="24" t="s">
        <v>24</v>
      </c>
      <c r="C3" s="12" t="s">
        <v>2</v>
      </c>
      <c r="D3" s="24" t="s">
        <v>62</v>
      </c>
      <c r="E3" s="13">
        <v>0.42699999999999999</v>
      </c>
      <c r="F3" s="25">
        <v>-0.3695721249749761</v>
      </c>
      <c r="G3" s="13">
        <v>-1.77</v>
      </c>
      <c r="H3" s="13">
        <v>-1.4004278750250241</v>
      </c>
      <c r="I3" s="12">
        <v>5.0000000000000001E-3</v>
      </c>
      <c r="J3" s="13">
        <v>0.433</v>
      </c>
      <c r="K3" s="12">
        <v>1.2E-2</v>
      </c>
      <c r="L3" s="12">
        <v>3160</v>
      </c>
      <c r="M3" s="12">
        <v>150</v>
      </c>
      <c r="N3" s="12">
        <v>7.0999999999999994E-2</v>
      </c>
      <c r="O3" s="12">
        <v>0.13546835443037974</v>
      </c>
      <c r="P3" s="12">
        <v>20</v>
      </c>
      <c r="Q3" s="12" t="s">
        <v>3</v>
      </c>
      <c r="R3" s="1"/>
    </row>
    <row r="4" spans="1:18" ht="15" customHeight="1" x14ac:dyDescent="0.25">
      <c r="A4" s="23">
        <v>289</v>
      </c>
      <c r="B4" s="24" t="s">
        <v>42</v>
      </c>
      <c r="C4" s="12" t="s">
        <v>2</v>
      </c>
      <c r="D4" s="24" t="s">
        <v>63</v>
      </c>
      <c r="E4" s="13">
        <v>0.46899999999999997</v>
      </c>
      <c r="F4" s="25">
        <v>-0.32882715728491674</v>
      </c>
      <c r="G4" s="13">
        <v>-1.6020000000000001</v>
      </c>
      <c r="H4" s="13">
        <v>-1.2731728427150835</v>
      </c>
      <c r="I4" s="12">
        <v>4.0000000000000001E-3</v>
      </c>
      <c r="J4" s="13">
        <v>0.441</v>
      </c>
      <c r="K4" s="12">
        <v>5.0000000000000001E-3</v>
      </c>
      <c r="L4" s="12">
        <v>3460</v>
      </c>
      <c r="M4" s="12">
        <v>180</v>
      </c>
      <c r="N4" s="12">
        <v>7.9000000000000001E-2</v>
      </c>
      <c r="O4" s="12">
        <v>0.14002312138728323</v>
      </c>
      <c r="P4" s="12">
        <v>26</v>
      </c>
      <c r="Q4" s="12" t="s">
        <v>3</v>
      </c>
      <c r="R4" s="1"/>
    </row>
    <row r="5" spans="1:18" ht="15" customHeight="1" x14ac:dyDescent="0.25">
      <c r="A5" s="23">
        <v>135</v>
      </c>
      <c r="B5" s="24" t="s">
        <v>28</v>
      </c>
      <c r="C5" s="12" t="s">
        <v>2</v>
      </c>
      <c r="D5" s="24" t="s">
        <v>64</v>
      </c>
      <c r="E5" s="13">
        <v>0.499</v>
      </c>
      <c r="F5" s="25">
        <v>-0.30189945437661003</v>
      </c>
      <c r="G5" s="13">
        <v>-1.444</v>
      </c>
      <c r="H5" s="13">
        <v>-1.1421005456233899</v>
      </c>
      <c r="I5" s="12">
        <v>4.0000000000000001E-3</v>
      </c>
      <c r="J5" s="13">
        <v>0.45700000000000002</v>
      </c>
      <c r="K5" s="12">
        <v>1.0999999999999999E-2</v>
      </c>
      <c r="L5" s="12">
        <v>3720</v>
      </c>
      <c r="M5" s="12">
        <v>20</v>
      </c>
      <c r="N5" s="12">
        <v>1.2E-2</v>
      </c>
      <c r="O5" s="12">
        <v>3.2376344086021511E-2</v>
      </c>
      <c r="P5" s="12">
        <v>28</v>
      </c>
      <c r="Q5" s="12" t="s">
        <v>3</v>
      </c>
      <c r="R5" s="1"/>
    </row>
    <row r="6" spans="1:18" ht="15" customHeight="1" x14ac:dyDescent="0.25">
      <c r="A6" s="23">
        <v>98</v>
      </c>
      <c r="B6" s="24" t="s">
        <v>6</v>
      </c>
      <c r="C6" s="12" t="s">
        <v>4</v>
      </c>
      <c r="D6" s="24" t="s">
        <v>65</v>
      </c>
      <c r="E6" s="13">
        <v>0.54400000000000004</v>
      </c>
      <c r="F6" s="25">
        <v>-0.26440110030182001</v>
      </c>
      <c r="G6" s="13">
        <v>-1.3979999999999999</v>
      </c>
      <c r="H6" s="13">
        <v>-1.1335988996981796</v>
      </c>
      <c r="I6" s="12">
        <v>4.0000000000000001E-3</v>
      </c>
      <c r="J6" s="13">
        <v>0.51200000000000001</v>
      </c>
      <c r="K6" s="12">
        <v>8.0000000000000002E-3</v>
      </c>
      <c r="L6" s="12">
        <v>3610</v>
      </c>
      <c r="M6" s="12">
        <v>90</v>
      </c>
      <c r="N6" s="12">
        <v>4.1000000000000002E-2</v>
      </c>
      <c r="O6" s="12">
        <v>7.7930747922437676E-2</v>
      </c>
      <c r="P6" s="12">
        <v>32</v>
      </c>
      <c r="Q6" s="12" t="s">
        <v>3</v>
      </c>
      <c r="R6" s="1"/>
    </row>
    <row r="7" spans="1:18" ht="15" customHeight="1" x14ac:dyDescent="0.25">
      <c r="A7" s="23">
        <v>41</v>
      </c>
      <c r="B7" s="24" t="s">
        <v>5</v>
      </c>
      <c r="C7" s="12" t="s">
        <v>2</v>
      </c>
      <c r="D7" s="24" t="s">
        <v>66</v>
      </c>
      <c r="E7" s="13">
        <v>0.56699999999999995</v>
      </c>
      <c r="F7" s="25">
        <v>-0.24641694110709345</v>
      </c>
      <c r="G7" s="13">
        <v>-1.1870000000000001</v>
      </c>
      <c r="H7" s="13">
        <v>-0.94058305889290661</v>
      </c>
      <c r="I7" s="12">
        <v>4.0000000000000001E-3</v>
      </c>
      <c r="J7" s="13">
        <v>0.55200000000000005</v>
      </c>
      <c r="K7" s="12">
        <v>1.4E-2</v>
      </c>
      <c r="L7" s="12">
        <v>3920</v>
      </c>
      <c r="M7" s="12">
        <v>80</v>
      </c>
      <c r="N7" s="12">
        <v>3.7999999999999999E-2</v>
      </c>
      <c r="O7" s="12">
        <v>7.6408163265306112E-2</v>
      </c>
      <c r="P7" s="12">
        <v>48</v>
      </c>
      <c r="Q7" s="12" t="s">
        <v>3</v>
      </c>
      <c r="R7" s="1"/>
    </row>
    <row r="8" spans="1:18" ht="15" customHeight="1" x14ac:dyDescent="0.25">
      <c r="A8" s="23">
        <v>108</v>
      </c>
      <c r="B8" s="24" t="s">
        <v>23</v>
      </c>
      <c r="C8" s="12" t="s">
        <v>4</v>
      </c>
      <c r="D8" s="24" t="s">
        <v>67</v>
      </c>
      <c r="E8" s="13">
        <v>0.68700000000000006</v>
      </c>
      <c r="F8" s="25">
        <v>-0.16304326294044952</v>
      </c>
      <c r="G8" s="13">
        <v>-0.91</v>
      </c>
      <c r="H8" s="13">
        <v>-0.74695673705955046</v>
      </c>
      <c r="I8" s="12">
        <v>4.0000000000000001E-3</v>
      </c>
      <c r="J8" s="13">
        <v>0.69899999999999995</v>
      </c>
      <c r="K8" s="12">
        <v>1.9E-2</v>
      </c>
      <c r="L8" s="12">
        <v>4090</v>
      </c>
      <c r="M8" s="12">
        <v>200</v>
      </c>
      <c r="N8" s="12">
        <v>7.6999999999999999E-2</v>
      </c>
      <c r="O8" s="12">
        <v>0.14889975550122247</v>
      </c>
      <c r="P8" s="12">
        <v>40</v>
      </c>
      <c r="Q8" s="12" t="s">
        <v>3</v>
      </c>
      <c r="R8" s="1"/>
    </row>
    <row r="9" spans="1:18" ht="15" customHeight="1" x14ac:dyDescent="0.25">
      <c r="A9" s="23">
        <v>107</v>
      </c>
      <c r="B9" s="24" t="s">
        <v>23</v>
      </c>
      <c r="C9" s="12" t="s">
        <v>2</v>
      </c>
      <c r="D9" s="24" t="s">
        <v>68</v>
      </c>
      <c r="E9" s="13">
        <v>0.70299999999999996</v>
      </c>
      <c r="F9" s="25">
        <v>-0.15304467498017604</v>
      </c>
      <c r="G9" s="13">
        <v>-0.81</v>
      </c>
      <c r="H9" s="13">
        <v>-0.65695532501982401</v>
      </c>
      <c r="I9" s="12">
        <v>4.0000000000000001E-3</v>
      </c>
      <c r="J9" s="13">
        <v>0.69399999999999995</v>
      </c>
      <c r="K9" s="12">
        <v>1.2999999999999999E-2</v>
      </c>
      <c r="L9" s="12">
        <v>4350</v>
      </c>
      <c r="M9" s="12">
        <v>200</v>
      </c>
      <c r="N9" s="12">
        <v>7.3999999999999996E-2</v>
      </c>
      <c r="O9" s="12">
        <v>0.13697701149425287</v>
      </c>
      <c r="P9" s="12">
        <v>39</v>
      </c>
      <c r="Q9" s="12" t="s">
        <v>3</v>
      </c>
      <c r="R9" s="1"/>
    </row>
    <row r="10" spans="1:18" ht="15" customHeight="1" x14ac:dyDescent="0.25">
      <c r="A10" s="24">
        <v>225</v>
      </c>
      <c r="B10" s="24" t="s">
        <v>14</v>
      </c>
      <c r="C10" s="12" t="s">
        <v>4</v>
      </c>
      <c r="D10" s="24" t="s">
        <v>69</v>
      </c>
      <c r="E10" s="13">
        <v>0.82699999999999996</v>
      </c>
      <c r="F10" s="25">
        <v>-8.2494490447453356E-2</v>
      </c>
      <c r="G10" s="13">
        <v>-0.51600000000000001</v>
      </c>
      <c r="H10" s="13">
        <v>-0.43350550955254663</v>
      </c>
      <c r="I10" s="12">
        <v>5.0000000000000001E-3</v>
      </c>
      <c r="J10" s="13">
        <v>0.76800000000000002</v>
      </c>
      <c r="K10" s="12">
        <v>8.0000000000000002E-3</v>
      </c>
      <c r="L10" s="12">
        <v>4900</v>
      </c>
      <c r="M10" s="12">
        <v>100</v>
      </c>
      <c r="N10" s="12">
        <v>3.4000000000000002E-2</v>
      </c>
      <c r="O10" s="12">
        <v>6.7408163265306131E-2</v>
      </c>
      <c r="P10" s="12">
        <v>11</v>
      </c>
      <c r="Q10" s="12" t="s">
        <v>3</v>
      </c>
      <c r="R10" s="1"/>
    </row>
    <row r="11" spans="1:18" ht="15" customHeight="1" x14ac:dyDescent="0.25">
      <c r="A11" s="24">
        <v>159</v>
      </c>
      <c r="B11" s="24" t="s">
        <v>7</v>
      </c>
      <c r="C11" s="12" t="s">
        <v>4</v>
      </c>
      <c r="D11" s="24" t="s">
        <v>70</v>
      </c>
      <c r="E11" s="13">
        <v>0.85399999999999998</v>
      </c>
      <c r="F11" s="25">
        <v>-6.8542129310994945E-2</v>
      </c>
      <c r="G11" s="13">
        <v>-0.40799999999999997</v>
      </c>
      <c r="H11" s="13">
        <v>-0.33945787068900496</v>
      </c>
      <c r="I11" s="12">
        <v>4.0000000000000001E-3</v>
      </c>
      <c r="J11" s="13">
        <v>0.83499999999999996</v>
      </c>
      <c r="K11" s="12">
        <v>5.0000000000000001E-3</v>
      </c>
      <c r="L11" s="12">
        <v>5000</v>
      </c>
      <c r="M11" s="12">
        <v>100</v>
      </c>
      <c r="N11" s="12">
        <v>3.4000000000000002E-2</v>
      </c>
      <c r="O11" s="12">
        <v>6.3E-2</v>
      </c>
      <c r="P11" s="12">
        <v>25</v>
      </c>
      <c r="Q11" s="12" t="s">
        <v>3</v>
      </c>
      <c r="R11" s="1"/>
    </row>
    <row r="12" spans="1:18" ht="15" customHeight="1" x14ac:dyDescent="0.25">
      <c r="A12" s="23">
        <v>234</v>
      </c>
      <c r="B12" s="24" t="s">
        <v>35</v>
      </c>
      <c r="C12" s="12" t="s">
        <v>2</v>
      </c>
      <c r="D12" s="24" t="s">
        <v>71</v>
      </c>
      <c r="E12" s="13">
        <v>0.92200000000000004</v>
      </c>
      <c r="F12" s="25">
        <v>-3.5269078946370637E-2</v>
      </c>
      <c r="G12" s="13">
        <v>-0.14599999999999999</v>
      </c>
      <c r="H12" s="13">
        <v>-0.11073092105362932</v>
      </c>
      <c r="I12" s="12">
        <v>8.0000000000000002E-3</v>
      </c>
      <c r="J12" s="13">
        <v>0.88</v>
      </c>
      <c r="K12" s="12">
        <v>3.0000000000000001E-3</v>
      </c>
      <c r="L12" s="12">
        <v>5660</v>
      </c>
      <c r="M12" s="12">
        <v>140</v>
      </c>
      <c r="N12" s="12">
        <v>4.1000000000000002E-2</v>
      </c>
      <c r="O12" s="12">
        <v>7.6734982332155477E-2</v>
      </c>
      <c r="P12" s="12">
        <v>9</v>
      </c>
      <c r="Q12" s="12" t="s">
        <v>3</v>
      </c>
      <c r="R12" s="1"/>
    </row>
    <row r="13" spans="1:18" ht="15" customHeight="1" x14ac:dyDescent="0.25">
      <c r="A13" s="23">
        <v>134</v>
      </c>
      <c r="B13" s="24" t="s">
        <v>27</v>
      </c>
      <c r="C13" s="12" t="s">
        <v>4</v>
      </c>
      <c r="D13" s="24" t="s">
        <v>72</v>
      </c>
      <c r="E13" s="13">
        <v>0.96</v>
      </c>
      <c r="F13" s="25">
        <v>-1.7728766960431602E-2</v>
      </c>
      <c r="G13" s="13">
        <v>-0.09</v>
      </c>
      <c r="H13" s="13">
        <v>-7.2271233039568408E-2</v>
      </c>
      <c r="I13" s="12">
        <v>0.01</v>
      </c>
      <c r="J13" s="13">
        <v>1.1579999999999999</v>
      </c>
      <c r="K13" s="12">
        <v>1.0999999999999999E-2</v>
      </c>
      <c r="L13" s="12">
        <v>5097</v>
      </c>
      <c r="M13" s="12">
        <v>60</v>
      </c>
      <c r="N13" s="12">
        <v>2.1999999999999999E-2</v>
      </c>
      <c r="O13" s="12">
        <v>5.4771630370806353E-2</v>
      </c>
      <c r="P13" s="12">
        <v>46</v>
      </c>
      <c r="Q13" s="12" t="s">
        <v>3</v>
      </c>
      <c r="R13" s="1"/>
    </row>
    <row r="14" spans="1:18" ht="15" customHeight="1" x14ac:dyDescent="0.25">
      <c r="A14" s="24">
        <v>222</v>
      </c>
      <c r="B14" s="24" t="s">
        <v>13</v>
      </c>
      <c r="C14" s="12" t="s">
        <v>2</v>
      </c>
      <c r="D14" s="24" t="s">
        <v>73</v>
      </c>
      <c r="E14" s="13">
        <v>0.995</v>
      </c>
      <c r="F14" s="25">
        <v>-2.1769192542745465E-3</v>
      </c>
      <c r="G14" s="13">
        <v>2.9000000000000001E-2</v>
      </c>
      <c r="H14" s="13">
        <v>3.1176919254274547E-2</v>
      </c>
      <c r="I14" s="12">
        <v>3.0000000000000001E-3</v>
      </c>
      <c r="J14" s="13">
        <v>1.101</v>
      </c>
      <c r="K14" s="12">
        <v>6.0000000000000001E-3</v>
      </c>
      <c r="L14" s="12">
        <v>5600</v>
      </c>
      <c r="M14" s="12">
        <v>95</v>
      </c>
      <c r="N14" s="12">
        <v>2.9000000000000001E-2</v>
      </c>
      <c r="O14" s="12">
        <v>5.4964285714285716E-2</v>
      </c>
      <c r="P14" s="12">
        <v>11</v>
      </c>
      <c r="Q14" s="12" t="s">
        <v>3</v>
      </c>
      <c r="R14" s="1"/>
    </row>
    <row r="15" spans="1:18" ht="15" customHeight="1" x14ac:dyDescent="0.25">
      <c r="A15" s="24">
        <v>224</v>
      </c>
      <c r="B15" s="24" t="s">
        <v>14</v>
      </c>
      <c r="C15" s="12" t="s">
        <v>2</v>
      </c>
      <c r="D15" s="24" t="s">
        <v>74</v>
      </c>
      <c r="E15" s="13">
        <v>1.075</v>
      </c>
      <c r="F15" s="25">
        <v>3.1408464251624114E-2</v>
      </c>
      <c r="G15" s="13">
        <v>0.25800000000000001</v>
      </c>
      <c r="H15" s="13">
        <v>0.22659153574837593</v>
      </c>
      <c r="I15" s="12">
        <v>7.0000000000000001E-3</v>
      </c>
      <c r="J15" s="13">
        <v>1.4</v>
      </c>
      <c r="K15" s="12">
        <v>1.0999999999999999E-2</v>
      </c>
      <c r="L15" s="12">
        <v>5665</v>
      </c>
      <c r="M15" s="12">
        <v>100</v>
      </c>
      <c r="N15" s="12">
        <v>3.1E-2</v>
      </c>
      <c r="O15" s="12">
        <v>6.66522506619594E-2</v>
      </c>
      <c r="P15" s="12">
        <v>15</v>
      </c>
      <c r="Q15" s="12" t="s">
        <v>3</v>
      </c>
      <c r="R15" s="1"/>
    </row>
    <row r="16" spans="1:18" ht="15" customHeight="1" x14ac:dyDescent="0.25">
      <c r="A16" s="23">
        <v>7</v>
      </c>
      <c r="B16" s="24" t="s">
        <v>15</v>
      </c>
      <c r="C16" s="12" t="s">
        <v>2</v>
      </c>
      <c r="D16" s="24" t="s">
        <v>75</v>
      </c>
      <c r="E16" s="13">
        <v>1.1020000000000001</v>
      </c>
      <c r="F16" s="25">
        <v>4.2181594515766273E-2</v>
      </c>
      <c r="G16" s="13">
        <v>0.34399999999999997</v>
      </c>
      <c r="H16" s="13">
        <v>0.30181840548423361</v>
      </c>
      <c r="I16" s="12">
        <v>6.0000000000000001E-3</v>
      </c>
      <c r="J16" s="13">
        <v>1.425</v>
      </c>
      <c r="K16" s="12">
        <v>1.2999999999999999E-2</v>
      </c>
      <c r="L16" s="12">
        <v>5900</v>
      </c>
      <c r="M16" s="12">
        <v>100</v>
      </c>
      <c r="N16" s="12">
        <v>3.1E-2</v>
      </c>
      <c r="O16" s="12">
        <v>6.6949152542372881E-2</v>
      </c>
      <c r="P16" s="12">
        <v>27</v>
      </c>
      <c r="Q16" s="12" t="s">
        <v>3</v>
      </c>
      <c r="R16" s="1"/>
    </row>
    <row r="17" spans="1:18" ht="15" customHeight="1" x14ac:dyDescent="0.25">
      <c r="A17" s="23">
        <v>116</v>
      </c>
      <c r="B17" s="24" t="s">
        <v>25</v>
      </c>
      <c r="C17" s="12" t="s">
        <v>2</v>
      </c>
      <c r="D17" s="24" t="s">
        <v>76</v>
      </c>
      <c r="E17" s="13">
        <v>1.2709999999999999</v>
      </c>
      <c r="F17" s="25">
        <v>0.10414555055400813</v>
      </c>
      <c r="G17" s="13">
        <v>0.48099999999999998</v>
      </c>
      <c r="H17" s="13">
        <v>0.37685444944599189</v>
      </c>
      <c r="I17" s="12">
        <v>7.0000000000000001E-3</v>
      </c>
      <c r="J17" s="13">
        <v>1.3149999999999999</v>
      </c>
      <c r="K17" s="12">
        <v>4.0000000000000001E-3</v>
      </c>
      <c r="L17" s="12">
        <v>6645</v>
      </c>
      <c r="M17" s="12">
        <v>150</v>
      </c>
      <c r="N17" s="12">
        <v>3.7999999999999999E-2</v>
      </c>
      <c r="O17" s="12">
        <v>7.1573363431151241E-2</v>
      </c>
      <c r="P17" s="12">
        <v>38</v>
      </c>
      <c r="Q17" s="12" t="s">
        <v>3</v>
      </c>
    </row>
    <row r="18" spans="1:18" ht="15" customHeight="1" x14ac:dyDescent="0.25">
      <c r="A18" s="23">
        <v>291</v>
      </c>
      <c r="B18" s="24" t="s">
        <v>43</v>
      </c>
      <c r="C18" s="12" t="s">
        <v>2</v>
      </c>
      <c r="D18" s="24" t="s">
        <v>77</v>
      </c>
      <c r="E18" s="13">
        <v>1.33</v>
      </c>
      <c r="F18" s="25">
        <v>0.12385164096708581</v>
      </c>
      <c r="G18" s="13">
        <v>0.60699999999999998</v>
      </c>
      <c r="H18" s="13">
        <v>0.4831483590329142</v>
      </c>
      <c r="I18" s="12">
        <v>7.0000000000000001E-3</v>
      </c>
      <c r="J18" s="13">
        <v>1.603</v>
      </c>
      <c r="K18" s="12">
        <v>8.9999999999999993E-3</v>
      </c>
      <c r="L18" s="12">
        <v>6470</v>
      </c>
      <c r="M18" s="12">
        <v>110</v>
      </c>
      <c r="N18" s="12">
        <v>0.03</v>
      </c>
      <c r="O18" s="12">
        <v>6.3001545595054095E-2</v>
      </c>
      <c r="P18" s="12">
        <v>39</v>
      </c>
      <c r="Q18" s="12" t="s">
        <v>3</v>
      </c>
    </row>
    <row r="19" spans="1:18" ht="15" customHeight="1" x14ac:dyDescent="0.25">
      <c r="A19" s="24">
        <v>156</v>
      </c>
      <c r="B19" s="24" t="s">
        <v>31</v>
      </c>
      <c r="C19" s="12" t="s">
        <v>2</v>
      </c>
      <c r="D19" s="24" t="s">
        <v>78</v>
      </c>
      <c r="E19" s="13">
        <v>1.454</v>
      </c>
      <c r="F19" s="25">
        <v>0.16256440652301901</v>
      </c>
      <c r="G19" s="13">
        <v>0.69799999999999995</v>
      </c>
      <c r="H19" s="13">
        <v>0.53543559347698089</v>
      </c>
      <c r="I19" s="12">
        <v>6.0000000000000001E-3</v>
      </c>
      <c r="J19" s="13">
        <v>1.764</v>
      </c>
      <c r="K19" s="12">
        <v>0.01</v>
      </c>
      <c r="L19" s="12">
        <v>6500</v>
      </c>
      <c r="M19" s="12">
        <v>100</v>
      </c>
      <c r="N19" s="12">
        <v>2.7E-2</v>
      </c>
      <c r="O19" s="12">
        <v>5.8384615384615382E-2</v>
      </c>
      <c r="P19" s="12">
        <v>37</v>
      </c>
      <c r="Q19" s="12" t="s">
        <v>3</v>
      </c>
    </row>
    <row r="20" spans="1:18" ht="15" customHeight="1" x14ac:dyDescent="0.25">
      <c r="A20" s="24">
        <v>174</v>
      </c>
      <c r="B20" s="24" t="s">
        <v>34</v>
      </c>
      <c r="C20" s="12" t="s">
        <v>4</v>
      </c>
      <c r="D20" s="24" t="s">
        <v>79</v>
      </c>
      <c r="E20" s="13">
        <v>1.661</v>
      </c>
      <c r="F20" s="25">
        <v>0.22036963245139446</v>
      </c>
      <c r="G20" s="13">
        <v>0.90700000000000003</v>
      </c>
      <c r="H20" s="13">
        <v>0.68663036754860562</v>
      </c>
      <c r="I20" s="12">
        <v>1.0999999999999999E-2</v>
      </c>
      <c r="J20" s="13">
        <v>1.56</v>
      </c>
      <c r="K20" s="12">
        <v>8.9999999999999993E-3</v>
      </c>
      <c r="L20" s="12">
        <v>7798</v>
      </c>
      <c r="M20" s="12">
        <v>108</v>
      </c>
      <c r="N20" s="12">
        <v>2.5000000000000001E-2</v>
      </c>
      <c r="O20" s="12">
        <v>5.8849705052577583E-2</v>
      </c>
      <c r="P20" s="12">
        <v>23</v>
      </c>
      <c r="Q20" s="12" t="s">
        <v>3</v>
      </c>
    </row>
    <row r="21" spans="1:18" ht="15" customHeight="1" x14ac:dyDescent="0.25">
      <c r="A21" s="23">
        <v>20</v>
      </c>
      <c r="B21" s="24" t="s">
        <v>16</v>
      </c>
      <c r="C21" s="12" t="s">
        <v>2</v>
      </c>
      <c r="D21" s="24" t="s">
        <v>80</v>
      </c>
      <c r="E21" s="13">
        <v>1.7729999999999999</v>
      </c>
      <c r="F21" s="25">
        <v>0.24870873560091777</v>
      </c>
      <c r="G21" s="13">
        <v>1.0840000000000001</v>
      </c>
      <c r="H21" s="13">
        <v>0.8352912643990823</v>
      </c>
      <c r="I21" s="12">
        <v>8.9999999999999993E-3</v>
      </c>
      <c r="J21" s="13">
        <v>1.8759999999999999</v>
      </c>
      <c r="K21" s="12">
        <v>1.9E-2</v>
      </c>
      <c r="L21" s="12">
        <v>7870</v>
      </c>
      <c r="M21" s="12">
        <v>115</v>
      </c>
      <c r="N21" s="12">
        <v>2.9000000000000001E-2</v>
      </c>
      <c r="O21" s="12">
        <v>7.1612452350698852E-2</v>
      </c>
      <c r="P21" s="12">
        <v>49</v>
      </c>
      <c r="Q21" s="12" t="s">
        <v>3</v>
      </c>
    </row>
    <row r="22" spans="1:18" ht="15" customHeight="1" x14ac:dyDescent="0.25">
      <c r="A22" s="24">
        <v>172</v>
      </c>
      <c r="B22" s="24" t="s">
        <v>8</v>
      </c>
      <c r="C22" s="12" t="s">
        <v>4</v>
      </c>
      <c r="D22" s="24" t="s">
        <v>81</v>
      </c>
      <c r="E22" s="13">
        <v>1.8440000000000001</v>
      </c>
      <c r="F22" s="25">
        <v>0.26576091671761054</v>
      </c>
      <c r="G22" s="13">
        <v>1.157</v>
      </c>
      <c r="H22" s="13">
        <v>0.89123908328238943</v>
      </c>
      <c r="I22" s="12">
        <v>1.0999999999999999E-2</v>
      </c>
      <c r="J22" s="13">
        <v>1.607</v>
      </c>
      <c r="K22" s="12">
        <v>6.0000000000000001E-3</v>
      </c>
      <c r="L22" s="12">
        <v>8872</v>
      </c>
      <c r="M22" s="12">
        <v>248</v>
      </c>
      <c r="N22" s="12">
        <v>4.5999999999999999E-2</v>
      </c>
      <c r="O22" s="12">
        <v>9.0953110910730384E-2</v>
      </c>
      <c r="P22" s="12">
        <v>39</v>
      </c>
      <c r="Q22" s="12" t="s">
        <v>3</v>
      </c>
    </row>
    <row r="23" spans="1:18" ht="15" customHeight="1" x14ac:dyDescent="0.25">
      <c r="A23" s="23">
        <v>101</v>
      </c>
      <c r="B23" s="24" t="s">
        <v>21</v>
      </c>
      <c r="C23" s="12" t="s">
        <v>2</v>
      </c>
      <c r="D23" s="24" t="s">
        <v>82</v>
      </c>
      <c r="E23" s="13">
        <v>1.9</v>
      </c>
      <c r="F23" s="25">
        <v>0.27875360095282892</v>
      </c>
      <c r="G23" s="13">
        <v>1.1619999999999999</v>
      </c>
      <c r="H23" s="13">
        <v>0.88324639904717095</v>
      </c>
      <c r="I23" s="12">
        <v>1.2999999999999999E-2</v>
      </c>
      <c r="J23" s="13">
        <v>1.6240000000000001</v>
      </c>
      <c r="K23" s="12">
        <v>1.7999999999999999E-2</v>
      </c>
      <c r="L23" s="12">
        <v>8850</v>
      </c>
      <c r="M23" s="12">
        <v>200</v>
      </c>
      <c r="N23" s="12">
        <v>4.1000000000000002E-2</v>
      </c>
      <c r="O23" s="12">
        <v>9.459887005649717E-2</v>
      </c>
      <c r="P23" s="12">
        <v>40</v>
      </c>
      <c r="Q23" s="12" t="s">
        <v>3</v>
      </c>
    </row>
    <row r="24" spans="1:18" ht="15" customHeight="1" x14ac:dyDescent="0.25">
      <c r="A24" s="23">
        <v>103</v>
      </c>
      <c r="B24" s="24" t="s">
        <v>22</v>
      </c>
      <c r="C24" s="12" t="s">
        <v>2</v>
      </c>
      <c r="D24" s="24" t="s">
        <v>83</v>
      </c>
      <c r="E24" s="13">
        <v>1.974</v>
      </c>
      <c r="F24" s="25">
        <v>0.29534714833361786</v>
      </c>
      <c r="G24" s="13">
        <v>1.2410000000000001</v>
      </c>
      <c r="H24" s="13">
        <v>0.94565285166638202</v>
      </c>
      <c r="I24" s="12">
        <v>0.02</v>
      </c>
      <c r="J24" s="13">
        <v>2.7639999999999998</v>
      </c>
      <c r="K24" s="12">
        <v>7.0000000000000001E-3</v>
      </c>
      <c r="L24" s="12">
        <v>7100</v>
      </c>
      <c r="M24" s="12">
        <v>60</v>
      </c>
      <c r="N24" s="12">
        <v>1.6E-2</v>
      </c>
      <c r="O24" s="12">
        <v>5.1450704225352112E-2</v>
      </c>
      <c r="P24" s="12">
        <v>34</v>
      </c>
      <c r="Q24" s="12" t="s">
        <v>3</v>
      </c>
    </row>
    <row r="25" spans="1:18" ht="15" customHeight="1" x14ac:dyDescent="0.25">
      <c r="A25" s="24">
        <v>173</v>
      </c>
      <c r="B25" s="24" t="s">
        <v>34</v>
      </c>
      <c r="C25" s="12" t="s">
        <v>2</v>
      </c>
      <c r="D25" s="24" t="s">
        <v>84</v>
      </c>
      <c r="E25" s="13">
        <v>2.048</v>
      </c>
      <c r="F25" s="25">
        <v>0.31132995230379312</v>
      </c>
      <c r="G25" s="13">
        <v>1.3280000000000001</v>
      </c>
      <c r="H25" s="13">
        <v>1.0166700476962069</v>
      </c>
      <c r="I25" s="12">
        <v>1.0999999999999999E-2</v>
      </c>
      <c r="J25" s="13">
        <v>1.851</v>
      </c>
      <c r="K25" s="12">
        <v>6.0000000000000001E-3</v>
      </c>
      <c r="L25" s="12">
        <v>9120</v>
      </c>
      <c r="M25" s="12">
        <v>148</v>
      </c>
      <c r="N25" s="12">
        <v>2.8000000000000001E-2</v>
      </c>
      <c r="O25" s="12">
        <v>6.122807017543859E-2</v>
      </c>
      <c r="P25" s="12">
        <v>23</v>
      </c>
      <c r="Q25" s="12" t="s">
        <v>3</v>
      </c>
    </row>
    <row r="26" spans="1:18" ht="15" customHeight="1" x14ac:dyDescent="0.25">
      <c r="A26" s="23">
        <v>88</v>
      </c>
      <c r="B26" s="24" t="s">
        <v>20</v>
      </c>
      <c r="C26" s="12" t="s">
        <v>4</v>
      </c>
      <c r="D26" s="24" t="s">
        <v>85</v>
      </c>
      <c r="E26" s="13">
        <v>2.105</v>
      </c>
      <c r="F26" s="25">
        <v>0.3232521001716871</v>
      </c>
      <c r="G26" s="13">
        <v>1.3819999999999999</v>
      </c>
      <c r="H26" s="13">
        <v>1.0587478998283129</v>
      </c>
      <c r="I26" s="12">
        <v>8.9999999999999993E-3</v>
      </c>
      <c r="J26" s="13">
        <v>2.496</v>
      </c>
      <c r="K26" s="12">
        <v>1.7000000000000001E-2</v>
      </c>
      <c r="L26" s="12">
        <v>8100</v>
      </c>
      <c r="M26" s="12">
        <v>150</v>
      </c>
      <c r="N26" s="12">
        <v>3.4000000000000002E-2</v>
      </c>
      <c r="O26" s="12">
        <v>7.8518518518518515E-2</v>
      </c>
      <c r="P26" s="12">
        <v>29</v>
      </c>
      <c r="Q26" s="12" t="s">
        <v>3</v>
      </c>
    </row>
    <row r="27" spans="1:18" ht="15" customHeight="1" x14ac:dyDescent="0.25">
      <c r="A27" s="23">
        <v>72</v>
      </c>
      <c r="B27" s="24" t="s">
        <v>18</v>
      </c>
      <c r="C27" s="12" t="s">
        <v>2</v>
      </c>
      <c r="D27" s="24" t="s">
        <v>86</v>
      </c>
      <c r="E27" s="13">
        <v>2.1680000000000001</v>
      </c>
      <c r="F27" s="25">
        <v>0.33605927786634932</v>
      </c>
      <c r="G27" s="13">
        <v>1.4259999999999999</v>
      </c>
      <c r="H27" s="13">
        <v>1.0899407221336506</v>
      </c>
      <c r="I27" s="12">
        <v>0.01</v>
      </c>
      <c r="J27" s="13">
        <v>1.871</v>
      </c>
      <c r="K27" s="12">
        <v>7.0000000000000001E-3</v>
      </c>
      <c r="L27" s="12">
        <v>9600</v>
      </c>
      <c r="M27" s="12">
        <v>400</v>
      </c>
      <c r="N27" s="12">
        <v>6.7000000000000004E-2</v>
      </c>
      <c r="O27" s="12">
        <v>0.12566666666666668</v>
      </c>
      <c r="P27" s="12">
        <v>42</v>
      </c>
      <c r="Q27" s="12" t="s">
        <v>3</v>
      </c>
    </row>
    <row r="28" spans="1:18" ht="15" customHeight="1" x14ac:dyDescent="0.25">
      <c r="A28" s="23">
        <v>87</v>
      </c>
      <c r="B28" s="24" t="s">
        <v>20</v>
      </c>
      <c r="C28" s="12" t="s">
        <v>2</v>
      </c>
      <c r="D28" s="24" t="s">
        <v>87</v>
      </c>
      <c r="E28" s="13">
        <v>2.2400000000000002</v>
      </c>
      <c r="F28" s="25">
        <v>0.3502480183341628</v>
      </c>
      <c r="G28" s="13">
        <v>1.5669999999999999</v>
      </c>
      <c r="H28" s="13">
        <v>1.2167519816658372</v>
      </c>
      <c r="I28" s="12">
        <v>6.0000000000000001E-3</v>
      </c>
      <c r="J28" s="13">
        <v>3.0150000000000001</v>
      </c>
      <c r="K28" s="12">
        <v>7.0000000000000001E-3</v>
      </c>
      <c r="L28" s="12">
        <v>8200</v>
      </c>
      <c r="M28" s="12">
        <v>150</v>
      </c>
      <c r="N28" s="12">
        <v>3.1E-2</v>
      </c>
      <c r="O28" s="12">
        <v>6.2292682926829268E-2</v>
      </c>
      <c r="P28" s="12">
        <v>33</v>
      </c>
      <c r="Q28" s="12" t="s">
        <v>3</v>
      </c>
      <c r="R28" s="1"/>
    </row>
    <row r="29" spans="1:18" ht="15" customHeight="1" x14ac:dyDescent="0.25">
      <c r="A29" s="24">
        <v>195</v>
      </c>
      <c r="B29" s="24" t="s">
        <v>10</v>
      </c>
      <c r="C29" s="12" t="s">
        <v>2</v>
      </c>
      <c r="D29" s="24" t="s">
        <v>88</v>
      </c>
      <c r="E29" s="13">
        <v>2.2770000000000001</v>
      </c>
      <c r="F29" s="25">
        <v>0.3573630306151428</v>
      </c>
      <c r="G29" s="13">
        <v>1.56</v>
      </c>
      <c r="H29" s="13">
        <v>1.2026369693848573</v>
      </c>
      <c r="I29" s="12">
        <v>6.0000000000000001E-3</v>
      </c>
      <c r="J29" s="13">
        <v>3.028</v>
      </c>
      <c r="K29" s="12">
        <v>0.01</v>
      </c>
      <c r="L29" s="12">
        <v>8150</v>
      </c>
      <c r="M29" s="12">
        <v>150</v>
      </c>
      <c r="N29" s="12">
        <v>3.2000000000000001E-2</v>
      </c>
      <c r="O29" s="12">
        <v>6.6404907975460128E-2</v>
      </c>
      <c r="P29" s="12">
        <v>55</v>
      </c>
      <c r="Q29" s="12" t="s">
        <v>3</v>
      </c>
      <c r="R29" s="1"/>
    </row>
    <row r="30" spans="1:18" ht="15" customHeight="1" x14ac:dyDescent="0.25">
      <c r="A30" s="23">
        <v>287</v>
      </c>
      <c r="B30" s="24" t="s">
        <v>41</v>
      </c>
      <c r="C30" s="12" t="s">
        <v>2</v>
      </c>
      <c r="D30" s="24" t="s">
        <v>89</v>
      </c>
      <c r="E30" s="13">
        <v>2.3969999999999998</v>
      </c>
      <c r="F30" s="25">
        <v>0.37966803403365373</v>
      </c>
      <c r="G30" s="13">
        <v>1.64</v>
      </c>
      <c r="H30" s="13">
        <v>1.2603319659663461</v>
      </c>
      <c r="I30" s="12">
        <v>8.9999999999999993E-3</v>
      </c>
      <c r="J30" s="13">
        <v>2.5920000000000001</v>
      </c>
      <c r="K30" s="12">
        <v>5.0000000000000001E-3</v>
      </c>
      <c r="L30" s="12">
        <v>9225</v>
      </c>
      <c r="M30" s="12">
        <v>150</v>
      </c>
      <c r="N30" s="12">
        <v>2.8000000000000001E-2</v>
      </c>
      <c r="O30" s="12">
        <v>5.8260162601626017E-2</v>
      </c>
      <c r="P30" s="12">
        <v>39</v>
      </c>
      <c r="Q30" s="12" t="s">
        <v>3</v>
      </c>
      <c r="R30" s="1"/>
    </row>
    <row r="31" spans="1:18" ht="15" customHeight="1" x14ac:dyDescent="0.25">
      <c r="A31" s="24">
        <v>10</v>
      </c>
      <c r="B31" s="24" t="s">
        <v>55</v>
      </c>
      <c r="C31" s="12" t="s">
        <v>4</v>
      </c>
      <c r="D31" s="24" t="s">
        <v>90</v>
      </c>
      <c r="E31" s="13">
        <v>2.5449999999999999</v>
      </c>
      <c r="F31" s="25">
        <v>0.4056877866727775</v>
      </c>
      <c r="G31" s="13">
        <v>1.7929999999999999</v>
      </c>
      <c r="H31" s="13">
        <v>1.3873122133272222</v>
      </c>
      <c r="I31" s="12">
        <v>0.01</v>
      </c>
      <c r="J31" s="13">
        <v>1.8540000000000001</v>
      </c>
      <c r="K31" s="12">
        <v>1.0999999999999999E-2</v>
      </c>
      <c r="L31" s="12">
        <v>11910</v>
      </c>
      <c r="M31" s="12">
        <v>200</v>
      </c>
      <c r="N31" s="12">
        <v>0.03</v>
      </c>
      <c r="O31" s="12">
        <v>6.7792611251049531E-2</v>
      </c>
      <c r="P31" s="12">
        <v>63</v>
      </c>
      <c r="Q31" s="12" t="s">
        <v>3</v>
      </c>
      <c r="R31" s="1"/>
    </row>
    <row r="32" spans="1:18" ht="15" customHeight="1" x14ac:dyDescent="0.25">
      <c r="A32" s="24">
        <v>207</v>
      </c>
      <c r="B32" s="24" t="s">
        <v>12</v>
      </c>
      <c r="C32" s="12" t="s">
        <v>2</v>
      </c>
      <c r="D32" s="24" t="s">
        <v>91</v>
      </c>
      <c r="E32" s="13">
        <v>2.7690000000000001</v>
      </c>
      <c r="F32" s="25">
        <v>0.44232295574557451</v>
      </c>
      <c r="G32" s="13">
        <v>1.9319999999999999</v>
      </c>
      <c r="H32" s="13">
        <v>1.4896770442544252</v>
      </c>
      <c r="I32" s="12">
        <v>2.1999999999999999E-2</v>
      </c>
      <c r="J32" s="13">
        <v>2.6459999999999999</v>
      </c>
      <c r="K32" s="12">
        <v>1.0999999999999999E-2</v>
      </c>
      <c r="L32" s="12">
        <v>10800</v>
      </c>
      <c r="M32" s="12">
        <v>800</v>
      </c>
      <c r="N32" s="12">
        <v>0.113</v>
      </c>
      <c r="O32" s="12">
        <v>0.22007407407407409</v>
      </c>
      <c r="P32" s="12">
        <v>64</v>
      </c>
      <c r="Q32" s="12" t="s">
        <v>3</v>
      </c>
      <c r="R32" s="1"/>
    </row>
    <row r="33" spans="1:18" ht="15" customHeight="1" x14ac:dyDescent="0.25">
      <c r="A33" s="24">
        <v>160</v>
      </c>
      <c r="B33" s="24" t="s">
        <v>32</v>
      </c>
      <c r="C33" s="12" t="s">
        <v>2</v>
      </c>
      <c r="D33" s="24" t="s">
        <v>92</v>
      </c>
      <c r="E33" s="13">
        <v>3.1139999999999999</v>
      </c>
      <c r="F33" s="25">
        <v>0.49331860823210144</v>
      </c>
      <c r="G33" s="13">
        <v>2.15</v>
      </c>
      <c r="H33" s="13">
        <v>1.6566813917678984</v>
      </c>
      <c r="I33" s="12">
        <v>5.0000000000000001E-3</v>
      </c>
      <c r="J33" s="13">
        <v>3.6339999999999999</v>
      </c>
      <c r="K33" s="12">
        <v>2E-3</v>
      </c>
      <c r="L33" s="12">
        <v>10450</v>
      </c>
      <c r="M33" s="12">
        <v>300</v>
      </c>
      <c r="N33" s="12">
        <v>4.7E-2</v>
      </c>
      <c r="O33" s="12">
        <v>8.270813397129187E-2</v>
      </c>
      <c r="P33" s="12">
        <v>14</v>
      </c>
      <c r="Q33" s="12" t="s">
        <v>3</v>
      </c>
      <c r="R33" s="1"/>
    </row>
    <row r="34" spans="1:18" ht="15" customHeight="1" x14ac:dyDescent="0.25">
      <c r="A34" s="24">
        <v>199</v>
      </c>
      <c r="B34" s="24" t="s">
        <v>11</v>
      </c>
      <c r="C34" s="12" t="s">
        <v>4</v>
      </c>
      <c r="D34" s="24" t="s">
        <v>93</v>
      </c>
      <c r="E34" s="13">
        <v>3.246</v>
      </c>
      <c r="F34" s="25">
        <v>0.51134851549021298</v>
      </c>
      <c r="G34" s="13">
        <v>2.1629999999999998</v>
      </c>
      <c r="H34" s="13">
        <v>1.6516514845097869</v>
      </c>
      <c r="I34" s="12">
        <v>2.1000000000000001E-2</v>
      </c>
      <c r="J34" s="13">
        <v>3.5179999999999998</v>
      </c>
      <c r="K34" s="12">
        <v>1.0999999999999999E-2</v>
      </c>
      <c r="L34" s="12">
        <v>10700</v>
      </c>
      <c r="M34" s="12">
        <v>500</v>
      </c>
      <c r="N34" s="12">
        <v>7.4999999999999997E-2</v>
      </c>
      <c r="O34" s="12">
        <v>0.15372897196261681</v>
      </c>
      <c r="P34" s="12">
        <v>70</v>
      </c>
      <c r="Q34" s="12" t="s">
        <v>3</v>
      </c>
      <c r="R34" s="1"/>
    </row>
    <row r="35" spans="1:18" ht="15" customHeight="1" x14ac:dyDescent="0.25">
      <c r="A35" s="24">
        <v>9</v>
      </c>
      <c r="B35" s="24" t="s">
        <v>55</v>
      </c>
      <c r="C35" s="12" t="s">
        <v>2</v>
      </c>
      <c r="D35" s="24" t="s">
        <v>94</v>
      </c>
      <c r="E35" s="13">
        <v>3.9220000000000002</v>
      </c>
      <c r="F35" s="25">
        <v>0.59350758933176528</v>
      </c>
      <c r="G35" s="13">
        <v>2.5150000000000001</v>
      </c>
      <c r="H35" s="13">
        <v>1.9214924106682347</v>
      </c>
      <c r="I35" s="12">
        <v>1.0999999999999999E-2</v>
      </c>
      <c r="J35" s="13">
        <v>2.8530000000000002</v>
      </c>
      <c r="K35" s="12">
        <v>7.0000000000000001E-3</v>
      </c>
      <c r="L35" s="12">
        <v>14550</v>
      </c>
      <c r="M35" s="12">
        <v>350</v>
      </c>
      <c r="N35" s="12">
        <v>0.04</v>
      </c>
      <c r="O35" s="12">
        <v>8.205498281786941E-2</v>
      </c>
      <c r="P35" s="12">
        <v>69</v>
      </c>
      <c r="Q35" s="12" t="s">
        <v>3</v>
      </c>
      <c r="R35" s="1"/>
    </row>
    <row r="36" spans="1:18" ht="15" customHeight="1" x14ac:dyDescent="0.25">
      <c r="A36" s="24">
        <v>164</v>
      </c>
      <c r="B36" s="24" t="s">
        <v>33</v>
      </c>
      <c r="C36" s="12" t="s">
        <v>2</v>
      </c>
      <c r="D36" s="24" t="s">
        <v>95</v>
      </c>
      <c r="E36" s="13">
        <v>4.1059999999999999</v>
      </c>
      <c r="F36" s="25">
        <v>0.61341894503457295</v>
      </c>
      <c r="G36" s="13">
        <v>2.3809999999999998</v>
      </c>
      <c r="H36" s="13">
        <v>1.7675810549654269</v>
      </c>
      <c r="I36" s="12">
        <v>0.01</v>
      </c>
      <c r="J36" s="13">
        <v>2.379</v>
      </c>
      <c r="K36" s="12">
        <v>1.0999999999999999E-2</v>
      </c>
      <c r="L36" s="12">
        <v>14750</v>
      </c>
      <c r="M36" s="12">
        <v>450</v>
      </c>
      <c r="N36" s="12">
        <v>5.0999999999999997E-2</v>
      </c>
      <c r="O36" s="12">
        <v>0.10250847457627119</v>
      </c>
      <c r="P36" s="12">
        <v>55</v>
      </c>
      <c r="Q36" s="12" t="s">
        <v>3</v>
      </c>
      <c r="R36" s="1"/>
    </row>
    <row r="37" spans="1:18" ht="15" customHeight="1" x14ac:dyDescent="0.25">
      <c r="A37" s="24">
        <v>182</v>
      </c>
      <c r="B37" s="24" t="s">
        <v>9</v>
      </c>
      <c r="C37" s="12" t="s">
        <v>4</v>
      </c>
      <c r="D37" s="24" t="s">
        <v>96</v>
      </c>
      <c r="E37" s="13">
        <v>4.6100000000000003</v>
      </c>
      <c r="F37" s="25">
        <v>0.66370092538964809</v>
      </c>
      <c r="G37" s="13">
        <v>2.65</v>
      </c>
      <c r="H37" s="13">
        <v>1.9862990746103517</v>
      </c>
      <c r="I37" s="12">
        <v>1.4999999999999999E-2</v>
      </c>
      <c r="J37" s="13">
        <v>2.6560000000000001</v>
      </c>
      <c r="K37" s="12">
        <v>1.9E-2</v>
      </c>
      <c r="L37" s="12">
        <v>16300</v>
      </c>
      <c r="M37" s="12">
        <v>500</v>
      </c>
      <c r="N37" s="12">
        <v>5.1999999999999998E-2</v>
      </c>
      <c r="O37" s="12">
        <v>0.11667484662576688</v>
      </c>
      <c r="P37" s="12">
        <v>66</v>
      </c>
      <c r="Q37" s="12" t="s">
        <v>3</v>
      </c>
      <c r="R37" s="1"/>
    </row>
    <row r="38" spans="1:18" ht="15" customHeight="1" x14ac:dyDescent="0.25">
      <c r="A38" s="23">
        <v>149</v>
      </c>
      <c r="B38" s="24" t="s">
        <v>30</v>
      </c>
      <c r="C38" s="12" t="s">
        <v>4</v>
      </c>
      <c r="D38" s="24" t="s">
        <v>97</v>
      </c>
      <c r="E38" s="13">
        <v>4.83</v>
      </c>
      <c r="F38" s="25">
        <v>0.68394713075151203</v>
      </c>
      <c r="G38" s="13">
        <v>2.79</v>
      </c>
      <c r="H38" s="13">
        <v>2.1060528692484879</v>
      </c>
      <c r="I38" s="12">
        <v>2.7E-2</v>
      </c>
      <c r="J38" s="13">
        <v>3.4950000000000001</v>
      </c>
      <c r="K38" s="12">
        <v>0.01</v>
      </c>
      <c r="L38" s="12">
        <v>15400</v>
      </c>
      <c r="M38" s="12">
        <v>500</v>
      </c>
      <c r="N38" s="12">
        <v>5.2999999999999999E-2</v>
      </c>
      <c r="O38" s="12">
        <v>0.12246753246753245</v>
      </c>
      <c r="P38" s="12">
        <v>29</v>
      </c>
      <c r="Q38" s="12" t="s">
        <v>3</v>
      </c>
      <c r="R38" s="1"/>
    </row>
    <row r="39" spans="1:18" ht="15" customHeight="1" x14ac:dyDescent="0.25">
      <c r="A39" s="24">
        <v>181</v>
      </c>
      <c r="B39" s="24" t="s">
        <v>9</v>
      </c>
      <c r="C39" s="12" t="s">
        <v>2</v>
      </c>
      <c r="D39" s="24" t="s">
        <v>98</v>
      </c>
      <c r="E39" s="13">
        <v>4.9690000000000003</v>
      </c>
      <c r="F39" s="25">
        <v>0.69626899674553278</v>
      </c>
      <c r="G39" s="13">
        <v>2.827</v>
      </c>
      <c r="H39" s="13">
        <v>2.1307310032544668</v>
      </c>
      <c r="I39" s="12">
        <v>1.7999999999999999E-2</v>
      </c>
      <c r="J39" s="13">
        <v>3.028</v>
      </c>
      <c r="K39" s="12">
        <v>0.02</v>
      </c>
      <c r="L39" s="12">
        <v>16900</v>
      </c>
      <c r="M39" s="12">
        <v>500</v>
      </c>
      <c r="N39" s="12">
        <v>5.0999999999999997E-2</v>
      </c>
      <c r="O39" s="12">
        <v>0.11858579881656803</v>
      </c>
      <c r="P39" s="12">
        <v>70</v>
      </c>
      <c r="Q39" s="12" t="s">
        <v>3</v>
      </c>
      <c r="R39" s="1"/>
    </row>
    <row r="40" spans="1:18" ht="15" customHeight="1" x14ac:dyDescent="0.25">
      <c r="A40" s="23">
        <v>245</v>
      </c>
      <c r="B40" s="24" t="s">
        <v>37</v>
      </c>
      <c r="C40" s="12" t="s">
        <v>4</v>
      </c>
      <c r="D40" s="24" t="s">
        <v>99</v>
      </c>
      <c r="E40" s="13">
        <v>5.44</v>
      </c>
      <c r="F40" s="25">
        <v>0.73559889969817982</v>
      </c>
      <c r="G40" s="13">
        <v>3.0880000000000001</v>
      </c>
      <c r="H40" s="13">
        <v>2.3524011003018201</v>
      </c>
      <c r="I40" s="12">
        <v>6.0000000000000001E-3</v>
      </c>
      <c r="J40" s="13">
        <v>3.5059999999999998</v>
      </c>
      <c r="K40" s="12">
        <v>2.5000000000000001E-2</v>
      </c>
      <c r="L40" s="12">
        <v>18250</v>
      </c>
      <c r="M40" s="12">
        <v>520</v>
      </c>
      <c r="N40" s="12">
        <v>5.0999999999999997E-2</v>
      </c>
      <c r="O40" s="12">
        <v>0.11049315068493151</v>
      </c>
      <c r="P40" s="12">
        <v>48</v>
      </c>
      <c r="Q40" s="12" t="s">
        <v>3</v>
      </c>
      <c r="R40" s="1"/>
    </row>
    <row r="41" spans="1:18" ht="15" customHeight="1" x14ac:dyDescent="0.25">
      <c r="A41" s="23">
        <v>123</v>
      </c>
      <c r="B41" s="24" t="s">
        <v>26</v>
      </c>
      <c r="C41" s="12" t="s">
        <v>4</v>
      </c>
      <c r="D41" s="24" t="s">
        <v>100</v>
      </c>
      <c r="E41" s="13">
        <v>5.9770000000000003</v>
      </c>
      <c r="F41" s="25">
        <v>0.77648325583368161</v>
      </c>
      <c r="G41" s="13">
        <v>3.1379999999999999</v>
      </c>
      <c r="H41" s="13">
        <v>2.3615167441663183</v>
      </c>
      <c r="I41" s="12">
        <v>1.2E-2</v>
      </c>
      <c r="J41" s="13">
        <v>3.9119999999999999</v>
      </c>
      <c r="K41" s="12">
        <v>7.0000000000000001E-3</v>
      </c>
      <c r="L41" s="12">
        <v>17780</v>
      </c>
      <c r="M41" s="12">
        <v>500</v>
      </c>
      <c r="N41" s="12">
        <v>4.5999999999999999E-2</v>
      </c>
      <c r="O41" s="12">
        <v>9.3121484814398192E-2</v>
      </c>
      <c r="P41" s="12">
        <v>39</v>
      </c>
      <c r="Q41" s="12" t="s">
        <v>3</v>
      </c>
      <c r="R41" s="1"/>
    </row>
    <row r="42" spans="1:18" ht="15" customHeight="1" x14ac:dyDescent="0.25">
      <c r="A42" s="23">
        <v>122</v>
      </c>
      <c r="B42" s="24" t="s">
        <v>26</v>
      </c>
      <c r="C42" s="12" t="s">
        <v>2</v>
      </c>
      <c r="D42" s="24" t="s">
        <v>101</v>
      </c>
      <c r="E42" s="13">
        <v>6.0759999999999996</v>
      </c>
      <c r="F42" s="25">
        <v>0.78361776519074855</v>
      </c>
      <c r="G42" s="13">
        <v>3.206</v>
      </c>
      <c r="H42" s="13">
        <v>2.4223822348092514</v>
      </c>
      <c r="I42" s="12">
        <v>1.2E-2</v>
      </c>
      <c r="J42" s="13">
        <v>4.13</v>
      </c>
      <c r="K42" s="12">
        <v>6.0000000000000001E-3</v>
      </c>
      <c r="L42" s="12">
        <v>18000</v>
      </c>
      <c r="M42" s="12">
        <v>500</v>
      </c>
      <c r="N42" s="12">
        <v>4.5999999999999999E-2</v>
      </c>
      <c r="O42" s="12">
        <v>9.1777777777777778E-2</v>
      </c>
      <c r="P42" s="12">
        <v>41</v>
      </c>
      <c r="Q42" s="12" t="s">
        <v>3</v>
      </c>
      <c r="R42" s="1"/>
    </row>
    <row r="43" spans="1:18" ht="15" customHeight="1" x14ac:dyDescent="0.25">
      <c r="A43" s="23">
        <v>252</v>
      </c>
      <c r="B43" s="24" t="s">
        <v>38</v>
      </c>
      <c r="C43" s="12" t="s">
        <v>4</v>
      </c>
      <c r="D43" s="24" t="s">
        <v>102</v>
      </c>
      <c r="E43" s="13">
        <v>6.2329999999999997</v>
      </c>
      <c r="F43" s="25">
        <v>0.79469712689199845</v>
      </c>
      <c r="G43" s="13">
        <v>3.149</v>
      </c>
      <c r="H43" s="13">
        <v>2.3543028731080011</v>
      </c>
      <c r="I43" s="12">
        <v>2.1000000000000001E-2</v>
      </c>
      <c r="J43" s="13">
        <v>3.07</v>
      </c>
      <c r="K43" s="12">
        <v>1.2999999999999999E-2</v>
      </c>
      <c r="L43" s="12">
        <v>20206</v>
      </c>
      <c r="M43" s="12">
        <v>374</v>
      </c>
      <c r="N43" s="12">
        <v>3.3000000000000002E-2</v>
      </c>
      <c r="O43" s="12">
        <v>8.5509353657329507E-2</v>
      </c>
      <c r="P43" s="12">
        <v>7</v>
      </c>
      <c r="Q43" s="12" t="s">
        <v>3</v>
      </c>
      <c r="R43" s="1"/>
    </row>
    <row r="44" spans="1:18" ht="15" customHeight="1" x14ac:dyDescent="0.25">
      <c r="A44" s="18">
        <v>70</v>
      </c>
      <c r="B44" s="19" t="s">
        <v>17</v>
      </c>
      <c r="C44" s="22" t="s">
        <v>2</v>
      </c>
      <c r="D44" s="19" t="s">
        <v>103</v>
      </c>
      <c r="E44" s="20">
        <v>7.4210000000000003</v>
      </c>
      <c r="F44" s="26">
        <v>0.87046243158891989</v>
      </c>
      <c r="G44" s="20">
        <v>3.6970000000000001</v>
      </c>
      <c r="H44" s="20">
        <v>2.8265375684110805</v>
      </c>
      <c r="I44" s="22">
        <v>1.0999999999999999E-2</v>
      </c>
      <c r="J44" s="20">
        <v>5.6040000000000001</v>
      </c>
      <c r="K44" s="22">
        <v>7.0000000000000001E-3</v>
      </c>
      <c r="L44" s="22">
        <v>20500</v>
      </c>
      <c r="M44" s="22">
        <v>500</v>
      </c>
      <c r="N44" s="22">
        <v>4.1000000000000002E-2</v>
      </c>
      <c r="O44" s="22">
        <v>8.3390243902439015E-2</v>
      </c>
      <c r="P44" s="22">
        <v>86</v>
      </c>
      <c r="Q44" s="22" t="s">
        <v>3</v>
      </c>
      <c r="R44" s="1"/>
    </row>
    <row r="45" spans="1:18" ht="15" customHeight="1" x14ac:dyDescent="0.25">
      <c r="A45" s="18">
        <v>244</v>
      </c>
      <c r="B45" s="19" t="s">
        <v>37</v>
      </c>
      <c r="C45" s="22" t="s">
        <v>2</v>
      </c>
      <c r="D45" s="19" t="s">
        <v>104</v>
      </c>
      <c r="E45" s="20">
        <v>7.55</v>
      </c>
      <c r="F45" s="26">
        <v>0.87794695162918823</v>
      </c>
      <c r="G45" s="20">
        <v>3.694</v>
      </c>
      <c r="H45" s="20">
        <v>2.8160530483708124</v>
      </c>
      <c r="I45" s="22">
        <v>1.0999999999999999E-2</v>
      </c>
      <c r="J45" s="20">
        <v>6.4980000000000002</v>
      </c>
      <c r="K45" s="22">
        <v>5.0000000000000001E-3</v>
      </c>
      <c r="L45" s="22">
        <v>19000</v>
      </c>
      <c r="M45" s="22">
        <v>320</v>
      </c>
      <c r="N45" s="22">
        <v>2.9000000000000001E-2</v>
      </c>
      <c r="O45" s="22">
        <v>6.1842105263157893E-2</v>
      </c>
      <c r="P45" s="22">
        <v>64</v>
      </c>
      <c r="Q45" s="22" t="s">
        <v>3</v>
      </c>
      <c r="R45" s="1"/>
    </row>
    <row r="46" spans="1:18" ht="15" customHeight="1" x14ac:dyDescent="0.25">
      <c r="A46" s="18">
        <v>86</v>
      </c>
      <c r="B46" s="19" t="s">
        <v>19</v>
      </c>
      <c r="C46" s="22" t="s">
        <v>4</v>
      </c>
      <c r="D46" s="19" t="s">
        <v>105</v>
      </c>
      <c r="E46" s="20">
        <v>9.8640000000000008</v>
      </c>
      <c r="F46" s="26">
        <v>0.99405306358767509</v>
      </c>
      <c r="G46" s="20">
        <v>4.1369999999999996</v>
      </c>
      <c r="H46" s="20">
        <v>3.1429469364123239</v>
      </c>
      <c r="I46" s="22">
        <v>1.6E-2</v>
      </c>
      <c r="J46" s="20">
        <v>4.6449999999999996</v>
      </c>
      <c r="K46" s="22">
        <v>1.4E-2</v>
      </c>
      <c r="L46" s="22">
        <v>29000</v>
      </c>
      <c r="M46" s="22">
        <v>500</v>
      </c>
      <c r="N46" s="22">
        <v>3.1E-2</v>
      </c>
      <c r="O46" s="22">
        <v>7.8241379310344833E-2</v>
      </c>
      <c r="P46" s="22">
        <v>86</v>
      </c>
      <c r="Q46" s="22" t="s">
        <v>3</v>
      </c>
      <c r="R46" s="1"/>
    </row>
    <row r="47" spans="1:18" ht="15" customHeight="1" x14ac:dyDescent="0.25">
      <c r="A47" s="18">
        <v>251</v>
      </c>
      <c r="B47" s="19" t="s">
        <v>38</v>
      </c>
      <c r="C47" s="22" t="s">
        <v>2</v>
      </c>
      <c r="D47" s="19" t="s">
        <v>106</v>
      </c>
      <c r="E47" s="20">
        <v>10.872999999999999</v>
      </c>
      <c r="F47" s="26">
        <v>1.036349388031838</v>
      </c>
      <c r="G47" s="20">
        <v>4.13</v>
      </c>
      <c r="H47" s="20">
        <v>3.0936506119681622</v>
      </c>
      <c r="I47" s="22">
        <v>2.1999999999999999E-2</v>
      </c>
      <c r="J47" s="20">
        <v>7.9859999999999998</v>
      </c>
      <c r="K47" s="22">
        <v>1.4999999999999999E-2</v>
      </c>
      <c r="L47" s="22">
        <v>22025</v>
      </c>
      <c r="M47" s="22">
        <v>428</v>
      </c>
      <c r="N47" s="22">
        <v>3.5000000000000003E-2</v>
      </c>
      <c r="O47" s="22">
        <v>9.1432463110102155E-2</v>
      </c>
      <c r="P47" s="22">
        <v>10</v>
      </c>
      <c r="Q47" s="22" t="s">
        <v>3</v>
      </c>
      <c r="R47" s="1"/>
    </row>
    <row r="48" spans="1:18" ht="15" customHeight="1" x14ac:dyDescent="0.25">
      <c r="A48" s="18">
        <v>85</v>
      </c>
      <c r="B48" s="19" t="s">
        <v>19</v>
      </c>
      <c r="C48" s="22" t="s">
        <v>2</v>
      </c>
      <c r="D48" s="19" t="s">
        <v>107</v>
      </c>
      <c r="E48" s="20">
        <v>11.426</v>
      </c>
      <c r="F48" s="26">
        <v>1.05789421972453</v>
      </c>
      <c r="G48" s="20">
        <v>4.22</v>
      </c>
      <c r="H48" s="20">
        <v>3.16210578027547</v>
      </c>
      <c r="I48" s="22">
        <v>2.1000000000000001E-2</v>
      </c>
      <c r="J48" s="20">
        <v>4.7750000000000004</v>
      </c>
      <c r="K48" s="22">
        <v>2.1000000000000001E-2</v>
      </c>
      <c r="L48" s="22">
        <v>30000</v>
      </c>
      <c r="M48" s="22">
        <v>500</v>
      </c>
      <c r="N48" s="22">
        <v>3.3000000000000002E-2</v>
      </c>
      <c r="O48" s="22">
        <v>9.1666666666666674E-2</v>
      </c>
      <c r="P48" s="22">
        <v>82</v>
      </c>
      <c r="Q48" s="22" t="s">
        <v>3</v>
      </c>
      <c r="R48" s="1"/>
    </row>
    <row r="49" spans="1:18" ht="15" customHeight="1" x14ac:dyDescent="0.25">
      <c r="A49" s="18">
        <v>281</v>
      </c>
      <c r="B49" s="19" t="s">
        <v>40</v>
      </c>
      <c r="C49" s="22" t="s">
        <v>2</v>
      </c>
      <c r="D49" s="19" t="s">
        <v>108</v>
      </c>
      <c r="E49" s="20">
        <v>11.797000000000001</v>
      </c>
      <c r="F49" s="26">
        <v>1.0717715794167555</v>
      </c>
      <c r="G49" s="20">
        <v>4.2450000000000001</v>
      </c>
      <c r="H49" s="20">
        <v>3.1732284205832442</v>
      </c>
      <c r="I49" s="22">
        <v>1.2E-2</v>
      </c>
      <c r="J49" s="20">
        <v>5.524</v>
      </c>
      <c r="K49" s="22">
        <v>2.1999999999999999E-2</v>
      </c>
      <c r="L49" s="22">
        <v>28300</v>
      </c>
      <c r="M49" s="22">
        <v>1000</v>
      </c>
      <c r="N49" s="22">
        <v>0.06</v>
      </c>
      <c r="O49" s="22">
        <v>0.1293356890459364</v>
      </c>
      <c r="P49" s="22">
        <v>70</v>
      </c>
      <c r="Q49" s="22" t="s">
        <v>3</v>
      </c>
      <c r="R49" s="1"/>
    </row>
    <row r="50" spans="1:18" ht="15" customHeight="1" x14ac:dyDescent="0.25">
      <c r="A50" s="18">
        <v>276</v>
      </c>
      <c r="B50" s="19" t="s">
        <v>39</v>
      </c>
      <c r="C50" s="22" t="s">
        <v>4</v>
      </c>
      <c r="D50" s="19" t="s">
        <v>109</v>
      </c>
      <c r="E50" s="20">
        <v>13.714</v>
      </c>
      <c r="F50" s="26">
        <v>1.1371641451293559</v>
      </c>
      <c r="G50" s="20">
        <v>4.3150000000000004</v>
      </c>
      <c r="H50" s="20">
        <v>3.177835854870644</v>
      </c>
      <c r="I50" s="22">
        <v>1.4999999999999999E-2</v>
      </c>
      <c r="J50" s="20">
        <v>5.8639999999999999</v>
      </c>
      <c r="K50" s="22">
        <v>2.1999999999999999E-2</v>
      </c>
      <c r="L50" s="22">
        <v>28600</v>
      </c>
      <c r="M50" s="22">
        <v>1000</v>
      </c>
      <c r="N50" s="22">
        <v>0.06</v>
      </c>
      <c r="O50" s="22">
        <v>0.13196503496503498</v>
      </c>
      <c r="P50" s="22">
        <v>88</v>
      </c>
      <c r="Q50" s="22" t="s">
        <v>3</v>
      </c>
      <c r="R50" s="1"/>
    </row>
    <row r="51" spans="1:18" ht="15" customHeight="1" x14ac:dyDescent="0.25">
      <c r="A51" s="18">
        <v>238</v>
      </c>
      <c r="B51" s="19" t="s">
        <v>36</v>
      </c>
      <c r="C51" s="22" t="s">
        <v>2</v>
      </c>
      <c r="D51" s="19" t="s">
        <v>110</v>
      </c>
      <c r="E51" s="20">
        <v>14.377000000000001</v>
      </c>
      <c r="F51" s="26">
        <v>1.1576682727387693</v>
      </c>
      <c r="G51" s="20">
        <v>4.5179999999999998</v>
      </c>
      <c r="H51" s="20">
        <v>3.3603317272612303</v>
      </c>
      <c r="I51" s="22">
        <v>1.4E-2</v>
      </c>
      <c r="J51" s="20">
        <v>8.5640000000000001</v>
      </c>
      <c r="K51" s="22">
        <v>6.0000000000000001E-3</v>
      </c>
      <c r="L51" s="22">
        <v>26600</v>
      </c>
      <c r="M51" s="22">
        <v>500</v>
      </c>
      <c r="N51" s="22">
        <v>3.2000000000000001E-2</v>
      </c>
      <c r="O51" s="22">
        <v>7.0796992481203011E-2</v>
      </c>
      <c r="P51" s="22">
        <v>76</v>
      </c>
      <c r="Q51" s="22" t="s">
        <v>3</v>
      </c>
      <c r="R51" s="1"/>
    </row>
    <row r="52" spans="1:18" ht="15" customHeight="1" x14ac:dyDescent="0.25">
      <c r="A52" s="18">
        <v>275</v>
      </c>
      <c r="B52" s="19" t="s">
        <v>39</v>
      </c>
      <c r="C52" s="22" t="s">
        <v>2</v>
      </c>
      <c r="D52" s="19" t="s">
        <v>111</v>
      </c>
      <c r="E52" s="20">
        <v>15.565</v>
      </c>
      <c r="F52" s="26">
        <v>1.1921491250185341</v>
      </c>
      <c r="G52" s="20">
        <v>4.4660000000000002</v>
      </c>
      <c r="H52" s="20">
        <v>3.2738508749814659</v>
      </c>
      <c r="I52" s="22">
        <v>1.2999999999999999E-2</v>
      </c>
      <c r="J52" s="20">
        <v>6.3849999999999998</v>
      </c>
      <c r="K52" s="22">
        <v>1.7000000000000001E-2</v>
      </c>
      <c r="L52" s="22">
        <v>29900</v>
      </c>
      <c r="M52" s="22">
        <v>1000</v>
      </c>
      <c r="N52" s="22">
        <v>5.6000000000000001E-2</v>
      </c>
      <c r="O52" s="22">
        <v>0.1194448160535117</v>
      </c>
      <c r="P52" s="22">
        <v>89</v>
      </c>
      <c r="Q52" s="22" t="s">
        <v>3</v>
      </c>
      <c r="R52" s="1"/>
    </row>
    <row r="53" spans="1:18" ht="15" customHeight="1" x14ac:dyDescent="0.25">
      <c r="A53" s="18">
        <v>144</v>
      </c>
      <c r="B53" s="19" t="s">
        <v>29</v>
      </c>
      <c r="C53" s="22" t="s">
        <v>4</v>
      </c>
      <c r="D53" s="19" t="s">
        <v>112</v>
      </c>
      <c r="E53" s="20">
        <v>21.376000000000001</v>
      </c>
      <c r="F53" s="26">
        <v>1.3299264407954514</v>
      </c>
      <c r="G53" s="20">
        <v>4.9219999999999997</v>
      </c>
      <c r="H53" s="20">
        <v>3.5920735592045481</v>
      </c>
      <c r="I53" s="22">
        <v>1.4999999999999999E-2</v>
      </c>
      <c r="J53" s="20">
        <v>8.3450000000000006</v>
      </c>
      <c r="K53" s="22">
        <v>1.9E-2</v>
      </c>
      <c r="L53" s="22">
        <v>34000</v>
      </c>
      <c r="M53" s="22">
        <v>2000</v>
      </c>
      <c r="N53" s="22">
        <v>9.2999999999999999E-2</v>
      </c>
      <c r="O53" s="22">
        <v>0.18582352941176472</v>
      </c>
      <c r="P53" s="22">
        <v>75</v>
      </c>
      <c r="Q53" s="22" t="s">
        <v>3</v>
      </c>
      <c r="R53" s="1"/>
    </row>
    <row r="54" spans="1:18" ht="15" customHeight="1" x14ac:dyDescent="0.25">
      <c r="A54" s="18">
        <v>143</v>
      </c>
      <c r="B54" s="19" t="s">
        <v>29</v>
      </c>
      <c r="C54" s="22" t="s">
        <v>2</v>
      </c>
      <c r="D54" s="19" t="s">
        <v>113</v>
      </c>
      <c r="E54" s="20">
        <v>22.832999999999998</v>
      </c>
      <c r="F54" s="26">
        <v>1.3585629766610554</v>
      </c>
      <c r="G54" s="20">
        <v>5.0209999999999999</v>
      </c>
      <c r="H54" s="20">
        <v>3.6624370233389443</v>
      </c>
      <c r="I54" s="22">
        <v>1.4E-2</v>
      </c>
      <c r="J54" s="20">
        <v>9.3559999999999999</v>
      </c>
      <c r="K54" s="22">
        <v>1.7999999999999999E-2</v>
      </c>
      <c r="L54" s="22">
        <v>34000</v>
      </c>
      <c r="M54" s="22">
        <v>2000</v>
      </c>
      <c r="N54" s="22">
        <v>9.2999999999999999E-2</v>
      </c>
      <c r="O54" s="22">
        <v>0.18382352941176472</v>
      </c>
      <c r="P54" s="22">
        <v>79</v>
      </c>
      <c r="Q54" s="22" t="s">
        <v>3</v>
      </c>
      <c r="R54" s="1"/>
    </row>
  </sheetData>
  <conditionalFormatting sqref="C1:C1048576">
    <cfRule type="containsText" dxfId="0" priority="1" operator="containsText" text="Pri">
      <formula>NOT(ISERROR(SEARCH("Pri",C1)))</formula>
    </cfRule>
  </conditionalFormatting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="85" zoomScaleNormal="85" workbookViewId="0">
      <selection activeCell="B2" sqref="B2"/>
    </sheetView>
  </sheetViews>
  <sheetFormatPr defaultRowHeight="15" x14ac:dyDescent="0.25"/>
  <cols>
    <col min="1" max="1" width="4.28515625" style="2" bestFit="1" customWidth="1"/>
    <col min="2" max="2" width="26.7109375" style="2" bestFit="1" customWidth="1"/>
    <col min="3" max="3" width="9.85546875" style="4" bestFit="1" customWidth="1"/>
    <col min="4" max="4" width="13.140625" style="5" customWidth="1"/>
    <col min="5" max="5" width="11" style="4" customWidth="1"/>
    <col min="6" max="6" width="7.7109375" style="4" bestFit="1" customWidth="1"/>
    <col min="7" max="7" width="9" style="3" bestFit="1" customWidth="1"/>
    <col min="8" max="8" width="8.42578125" style="4" bestFit="1" customWidth="1"/>
    <col min="9" max="9" width="7.7109375" style="3" bestFit="1" customWidth="1"/>
    <col min="10" max="10" width="6.140625" style="3" bestFit="1" customWidth="1"/>
    <col min="11" max="11" width="10.42578125" style="3" bestFit="1" customWidth="1"/>
    <col min="12" max="12" width="7" style="3" bestFit="1" customWidth="1"/>
    <col min="13" max="13" width="2.140625" style="2" bestFit="1" customWidth="1"/>
    <col min="14" max="16384" width="9.140625" style="2"/>
  </cols>
  <sheetData>
    <row r="1" spans="1:13" x14ac:dyDescent="0.25">
      <c r="A1" s="14" t="s">
        <v>44</v>
      </c>
      <c r="B1" s="14" t="s">
        <v>57</v>
      </c>
      <c r="C1" s="17" t="s">
        <v>46</v>
      </c>
      <c r="D1" s="17" t="s">
        <v>56</v>
      </c>
      <c r="E1" s="17" t="s">
        <v>52</v>
      </c>
      <c r="F1" s="17" t="s">
        <v>114</v>
      </c>
      <c r="G1" s="17" t="s">
        <v>47</v>
      </c>
      <c r="H1" s="17" t="s">
        <v>48</v>
      </c>
      <c r="I1" s="17" t="s">
        <v>49</v>
      </c>
      <c r="J1" s="17" t="s">
        <v>50</v>
      </c>
      <c r="K1" s="17" t="s">
        <v>51</v>
      </c>
      <c r="L1" s="17" t="s">
        <v>53</v>
      </c>
      <c r="M1" s="1"/>
    </row>
    <row r="2" spans="1:13" ht="15" customHeight="1" x14ac:dyDescent="0.25">
      <c r="A2" s="23">
        <v>290</v>
      </c>
      <c r="B2" s="24" t="s">
        <v>61</v>
      </c>
      <c r="C2" s="13">
        <v>0.38300000000000001</v>
      </c>
      <c r="D2" s="25">
        <v>-0.4168012260313772</v>
      </c>
      <c r="E2" s="13">
        <v>-1.8240000000000001</v>
      </c>
      <c r="F2" s="13">
        <v>-1.4071987739686227</v>
      </c>
      <c r="G2" s="12">
        <v>3.0000000000000001E-3</v>
      </c>
      <c r="H2" s="13">
        <v>0.374</v>
      </c>
      <c r="I2" s="12">
        <v>5.0000000000000001E-3</v>
      </c>
      <c r="J2" s="12">
        <v>3320</v>
      </c>
      <c r="K2" s="12">
        <v>180</v>
      </c>
      <c r="L2" s="12">
        <v>7.9000000000000001E-2</v>
      </c>
      <c r="M2" s="1"/>
    </row>
    <row r="3" spans="1:13" ht="15" customHeight="1" x14ac:dyDescent="0.25">
      <c r="A3" s="23">
        <v>114</v>
      </c>
      <c r="B3" s="24" t="s">
        <v>62</v>
      </c>
      <c r="C3" s="13">
        <v>0.42699999999999999</v>
      </c>
      <c r="D3" s="25">
        <v>-0.3695721249749761</v>
      </c>
      <c r="E3" s="13">
        <v>-1.77</v>
      </c>
      <c r="F3" s="13">
        <v>-1.4004278750250241</v>
      </c>
      <c r="G3" s="12">
        <v>5.0000000000000001E-3</v>
      </c>
      <c r="H3" s="13">
        <v>0.433</v>
      </c>
      <c r="I3" s="12">
        <v>1.2E-2</v>
      </c>
      <c r="J3" s="12">
        <v>3160</v>
      </c>
      <c r="K3" s="12">
        <v>150</v>
      </c>
      <c r="L3" s="12">
        <v>7.0999999999999994E-2</v>
      </c>
      <c r="M3" s="1"/>
    </row>
    <row r="4" spans="1:13" ht="15" customHeight="1" x14ac:dyDescent="0.25">
      <c r="A4" s="23">
        <v>289</v>
      </c>
      <c r="B4" s="24" t="s">
        <v>63</v>
      </c>
      <c r="C4" s="13">
        <v>0.46899999999999997</v>
      </c>
      <c r="D4" s="25">
        <v>-0.32882715728491674</v>
      </c>
      <c r="E4" s="13">
        <v>-1.6020000000000001</v>
      </c>
      <c r="F4" s="13">
        <v>-1.2731728427150835</v>
      </c>
      <c r="G4" s="12">
        <v>4.0000000000000001E-3</v>
      </c>
      <c r="H4" s="13">
        <v>0.441</v>
      </c>
      <c r="I4" s="12">
        <v>5.0000000000000001E-3</v>
      </c>
      <c r="J4" s="12">
        <v>3460</v>
      </c>
      <c r="K4" s="12">
        <v>180</v>
      </c>
      <c r="L4" s="12">
        <v>7.9000000000000001E-2</v>
      </c>
      <c r="M4" s="1"/>
    </row>
    <row r="5" spans="1:13" ht="15" customHeight="1" x14ac:dyDescent="0.25">
      <c r="A5" s="23">
        <v>135</v>
      </c>
      <c r="B5" s="24" t="s">
        <v>64</v>
      </c>
      <c r="C5" s="13">
        <v>0.499</v>
      </c>
      <c r="D5" s="25">
        <v>-0.30189945437661003</v>
      </c>
      <c r="E5" s="13">
        <v>-1.444</v>
      </c>
      <c r="F5" s="13">
        <v>-1.1421005456233899</v>
      </c>
      <c r="G5" s="12">
        <v>4.0000000000000001E-3</v>
      </c>
      <c r="H5" s="13">
        <v>0.45700000000000002</v>
      </c>
      <c r="I5" s="12">
        <v>1.0999999999999999E-2</v>
      </c>
      <c r="J5" s="12">
        <v>3720</v>
      </c>
      <c r="K5" s="12">
        <v>20</v>
      </c>
      <c r="L5" s="12">
        <v>1.2E-2</v>
      </c>
      <c r="M5" s="1"/>
    </row>
    <row r="6" spans="1:13" ht="15" customHeight="1" x14ac:dyDescent="0.25">
      <c r="A6" s="23">
        <v>98</v>
      </c>
      <c r="B6" s="24" t="s">
        <v>65</v>
      </c>
      <c r="C6" s="13">
        <v>0.54400000000000004</v>
      </c>
      <c r="D6" s="25">
        <v>-0.26440110030182001</v>
      </c>
      <c r="E6" s="13">
        <v>-1.3979999999999999</v>
      </c>
      <c r="F6" s="13">
        <v>-1.1335988996981796</v>
      </c>
      <c r="G6" s="12">
        <v>4.0000000000000001E-3</v>
      </c>
      <c r="H6" s="13">
        <v>0.51200000000000001</v>
      </c>
      <c r="I6" s="12">
        <v>8.0000000000000002E-3</v>
      </c>
      <c r="J6" s="12">
        <v>3610</v>
      </c>
      <c r="K6" s="12">
        <v>90</v>
      </c>
      <c r="L6" s="12">
        <v>4.1000000000000002E-2</v>
      </c>
      <c r="M6" s="1"/>
    </row>
    <row r="7" spans="1:13" ht="15" customHeight="1" x14ac:dyDescent="0.25">
      <c r="A7" s="23">
        <v>41</v>
      </c>
      <c r="B7" s="24" t="s">
        <v>66</v>
      </c>
      <c r="C7" s="13">
        <v>0.56699999999999995</v>
      </c>
      <c r="D7" s="25">
        <v>-0.24641694110709345</v>
      </c>
      <c r="E7" s="13">
        <v>-1.1870000000000001</v>
      </c>
      <c r="F7" s="13">
        <v>-0.94058305889290661</v>
      </c>
      <c r="G7" s="12">
        <v>4.0000000000000001E-3</v>
      </c>
      <c r="H7" s="13">
        <v>0.55200000000000005</v>
      </c>
      <c r="I7" s="12">
        <v>1.4E-2</v>
      </c>
      <c r="J7" s="12">
        <v>3920</v>
      </c>
      <c r="K7" s="12">
        <v>80</v>
      </c>
      <c r="L7" s="12">
        <v>3.7999999999999999E-2</v>
      </c>
      <c r="M7" s="1"/>
    </row>
    <row r="8" spans="1:13" ht="15" customHeight="1" x14ac:dyDescent="0.25">
      <c r="A8" s="23">
        <v>108</v>
      </c>
      <c r="B8" s="24" t="s">
        <v>67</v>
      </c>
      <c r="C8" s="13">
        <v>0.68700000000000006</v>
      </c>
      <c r="D8" s="25">
        <v>-0.16304326294044952</v>
      </c>
      <c r="E8" s="13">
        <v>-0.91</v>
      </c>
      <c r="F8" s="13">
        <v>-0.74695673705955046</v>
      </c>
      <c r="G8" s="12">
        <v>4.0000000000000001E-3</v>
      </c>
      <c r="H8" s="13">
        <v>0.69899999999999995</v>
      </c>
      <c r="I8" s="12">
        <v>1.9E-2</v>
      </c>
      <c r="J8" s="12">
        <v>4090</v>
      </c>
      <c r="K8" s="12">
        <v>200</v>
      </c>
      <c r="L8" s="12">
        <v>7.6999999999999999E-2</v>
      </c>
      <c r="M8" s="1"/>
    </row>
    <row r="9" spans="1:13" ht="15" customHeight="1" x14ac:dyDescent="0.25">
      <c r="A9" s="23">
        <v>107</v>
      </c>
      <c r="B9" s="24" t="s">
        <v>68</v>
      </c>
      <c r="C9" s="13">
        <v>0.70299999999999996</v>
      </c>
      <c r="D9" s="25">
        <v>-0.15304467498017604</v>
      </c>
      <c r="E9" s="13">
        <v>-0.81</v>
      </c>
      <c r="F9" s="13">
        <v>-0.65695532501982401</v>
      </c>
      <c r="G9" s="12">
        <v>4.0000000000000001E-3</v>
      </c>
      <c r="H9" s="13">
        <v>0.69399999999999995</v>
      </c>
      <c r="I9" s="12">
        <v>1.2999999999999999E-2</v>
      </c>
      <c r="J9" s="12">
        <v>4350</v>
      </c>
      <c r="K9" s="12">
        <v>200</v>
      </c>
      <c r="L9" s="12">
        <v>7.3999999999999996E-2</v>
      </c>
      <c r="M9" s="1"/>
    </row>
    <row r="10" spans="1:13" ht="15" customHeight="1" x14ac:dyDescent="0.25">
      <c r="A10" s="24">
        <v>225</v>
      </c>
      <c r="B10" s="24" t="s">
        <v>69</v>
      </c>
      <c r="C10" s="13">
        <v>0.82699999999999996</v>
      </c>
      <c r="D10" s="25">
        <v>-8.2494490447453356E-2</v>
      </c>
      <c r="E10" s="13">
        <v>-0.51600000000000001</v>
      </c>
      <c r="F10" s="13">
        <v>-0.43350550955254663</v>
      </c>
      <c r="G10" s="12">
        <v>5.0000000000000001E-3</v>
      </c>
      <c r="H10" s="13">
        <v>0.76800000000000002</v>
      </c>
      <c r="I10" s="12">
        <v>8.0000000000000002E-3</v>
      </c>
      <c r="J10" s="12">
        <v>4900</v>
      </c>
      <c r="K10" s="12">
        <v>100</v>
      </c>
      <c r="L10" s="12">
        <v>3.4000000000000002E-2</v>
      </c>
      <c r="M10" s="1"/>
    </row>
    <row r="11" spans="1:13" ht="15" customHeight="1" x14ac:dyDescent="0.25">
      <c r="A11" s="24">
        <v>159</v>
      </c>
      <c r="B11" s="24" t="s">
        <v>70</v>
      </c>
      <c r="C11" s="13">
        <v>0.85399999999999998</v>
      </c>
      <c r="D11" s="25">
        <v>-6.8542129310994945E-2</v>
      </c>
      <c r="E11" s="13">
        <v>-0.40799999999999997</v>
      </c>
      <c r="F11" s="13">
        <v>-0.33945787068900496</v>
      </c>
      <c r="G11" s="12">
        <v>4.0000000000000001E-3</v>
      </c>
      <c r="H11" s="13">
        <v>0.83499999999999996</v>
      </c>
      <c r="I11" s="12">
        <v>5.0000000000000001E-3</v>
      </c>
      <c r="J11" s="12">
        <v>5000</v>
      </c>
      <c r="K11" s="12">
        <v>100</v>
      </c>
      <c r="L11" s="12">
        <v>3.4000000000000002E-2</v>
      </c>
      <c r="M11" s="1"/>
    </row>
    <row r="12" spans="1:13" ht="15" customHeight="1" x14ac:dyDescent="0.25">
      <c r="A12" s="23">
        <v>234</v>
      </c>
      <c r="B12" s="24" t="s">
        <v>71</v>
      </c>
      <c r="C12" s="13">
        <v>0.92200000000000004</v>
      </c>
      <c r="D12" s="25">
        <v>-3.5269078946370637E-2</v>
      </c>
      <c r="E12" s="13">
        <v>-0.14599999999999999</v>
      </c>
      <c r="F12" s="13">
        <v>-0.11073092105362932</v>
      </c>
      <c r="G12" s="12">
        <v>8.0000000000000002E-3</v>
      </c>
      <c r="H12" s="13">
        <v>0.88</v>
      </c>
      <c r="I12" s="12">
        <v>3.0000000000000001E-3</v>
      </c>
      <c r="J12" s="12">
        <v>5660</v>
      </c>
      <c r="K12" s="12">
        <v>140</v>
      </c>
      <c r="L12" s="12">
        <v>4.1000000000000002E-2</v>
      </c>
      <c r="M12" s="1"/>
    </row>
    <row r="13" spans="1:13" ht="15" customHeight="1" x14ac:dyDescent="0.25">
      <c r="A13" s="23">
        <v>134</v>
      </c>
      <c r="B13" s="24" t="s">
        <v>72</v>
      </c>
      <c r="C13" s="13">
        <v>0.96</v>
      </c>
      <c r="D13" s="25">
        <v>-1.7728766960431602E-2</v>
      </c>
      <c r="E13" s="13">
        <v>-0.09</v>
      </c>
      <c r="F13" s="13">
        <v>-7.2271233039568408E-2</v>
      </c>
      <c r="G13" s="12">
        <v>0.01</v>
      </c>
      <c r="H13" s="13">
        <v>1.1579999999999999</v>
      </c>
      <c r="I13" s="12">
        <v>1.0999999999999999E-2</v>
      </c>
      <c r="J13" s="12">
        <v>5097</v>
      </c>
      <c r="K13" s="12">
        <v>60</v>
      </c>
      <c r="L13" s="12">
        <v>2.1999999999999999E-2</v>
      </c>
      <c r="M13" s="1"/>
    </row>
    <row r="14" spans="1:13" ht="15" customHeight="1" x14ac:dyDescent="0.25">
      <c r="A14" s="24">
        <v>222</v>
      </c>
      <c r="B14" s="24" t="s">
        <v>73</v>
      </c>
      <c r="C14" s="13">
        <v>0.995</v>
      </c>
      <c r="D14" s="25">
        <v>-2.1769192542745465E-3</v>
      </c>
      <c r="E14" s="13">
        <v>2.9000000000000001E-2</v>
      </c>
      <c r="F14" s="13">
        <v>3.1176919254274547E-2</v>
      </c>
      <c r="G14" s="12">
        <v>3.0000000000000001E-3</v>
      </c>
      <c r="H14" s="13">
        <v>1.101</v>
      </c>
      <c r="I14" s="12">
        <v>6.0000000000000001E-3</v>
      </c>
      <c r="J14" s="12">
        <v>5600</v>
      </c>
      <c r="K14" s="12">
        <v>95</v>
      </c>
      <c r="L14" s="12">
        <v>2.9000000000000001E-2</v>
      </c>
      <c r="M14" s="1"/>
    </row>
    <row r="15" spans="1:13" ht="15" customHeight="1" x14ac:dyDescent="0.25">
      <c r="A15" s="24">
        <v>224</v>
      </c>
      <c r="B15" s="24" t="s">
        <v>74</v>
      </c>
      <c r="C15" s="13">
        <v>1.075</v>
      </c>
      <c r="D15" s="25">
        <v>3.1408464251624114E-2</v>
      </c>
      <c r="E15" s="13">
        <v>0.25800000000000001</v>
      </c>
      <c r="F15" s="13">
        <v>0.22659153574837593</v>
      </c>
      <c r="G15" s="12">
        <v>7.0000000000000001E-3</v>
      </c>
      <c r="H15" s="13">
        <v>1.4</v>
      </c>
      <c r="I15" s="12">
        <v>1.0999999999999999E-2</v>
      </c>
      <c r="J15" s="12">
        <v>5665</v>
      </c>
      <c r="K15" s="12">
        <v>100</v>
      </c>
      <c r="L15" s="12">
        <v>3.1E-2</v>
      </c>
      <c r="M15" s="1"/>
    </row>
    <row r="16" spans="1:13" ht="15" customHeight="1" x14ac:dyDescent="0.25">
      <c r="A16" s="23">
        <v>7</v>
      </c>
      <c r="B16" s="24" t="s">
        <v>75</v>
      </c>
      <c r="C16" s="13">
        <v>1.1020000000000001</v>
      </c>
      <c r="D16" s="25">
        <v>4.2181594515766273E-2</v>
      </c>
      <c r="E16" s="13">
        <v>0.34399999999999997</v>
      </c>
      <c r="F16" s="13">
        <v>0.30181840548423361</v>
      </c>
      <c r="G16" s="12">
        <v>6.0000000000000001E-3</v>
      </c>
      <c r="H16" s="13">
        <v>1.425</v>
      </c>
      <c r="I16" s="12">
        <v>1.2999999999999999E-2</v>
      </c>
      <c r="J16" s="12">
        <v>5900</v>
      </c>
      <c r="K16" s="12">
        <v>100</v>
      </c>
      <c r="L16" s="12">
        <v>3.1E-2</v>
      </c>
      <c r="M16" s="1"/>
    </row>
    <row r="17" spans="1:13" ht="15" customHeight="1" x14ac:dyDescent="0.25">
      <c r="A17" s="23">
        <v>116</v>
      </c>
      <c r="B17" s="24" t="s">
        <v>76</v>
      </c>
      <c r="C17" s="13">
        <v>1.2709999999999999</v>
      </c>
      <c r="D17" s="25">
        <v>0.10414555055400813</v>
      </c>
      <c r="E17" s="13">
        <v>0.48099999999999998</v>
      </c>
      <c r="F17" s="13">
        <v>0.37685444944599189</v>
      </c>
      <c r="G17" s="12">
        <v>7.0000000000000001E-3</v>
      </c>
      <c r="H17" s="13">
        <v>1.3149999999999999</v>
      </c>
      <c r="I17" s="12">
        <v>4.0000000000000001E-3</v>
      </c>
      <c r="J17" s="12">
        <v>6645</v>
      </c>
      <c r="K17" s="12">
        <v>150</v>
      </c>
      <c r="L17" s="12">
        <v>3.7999999999999999E-2</v>
      </c>
    </row>
    <row r="18" spans="1:13" ht="15" customHeight="1" x14ac:dyDescent="0.25">
      <c r="A18" s="23">
        <v>291</v>
      </c>
      <c r="B18" s="24" t="s">
        <v>77</v>
      </c>
      <c r="C18" s="13">
        <v>1.33</v>
      </c>
      <c r="D18" s="25">
        <v>0.12385164096708581</v>
      </c>
      <c r="E18" s="13">
        <v>0.60699999999999998</v>
      </c>
      <c r="F18" s="13">
        <v>0.4831483590329142</v>
      </c>
      <c r="G18" s="12">
        <v>7.0000000000000001E-3</v>
      </c>
      <c r="H18" s="13">
        <v>1.603</v>
      </c>
      <c r="I18" s="12">
        <v>8.9999999999999993E-3</v>
      </c>
      <c r="J18" s="12">
        <v>6470</v>
      </c>
      <c r="K18" s="12">
        <v>110</v>
      </c>
      <c r="L18" s="12">
        <v>0.03</v>
      </c>
    </row>
    <row r="19" spans="1:13" ht="15" customHeight="1" x14ac:dyDescent="0.25">
      <c r="A19" s="24">
        <v>156</v>
      </c>
      <c r="B19" s="24" t="s">
        <v>78</v>
      </c>
      <c r="C19" s="13">
        <v>1.454</v>
      </c>
      <c r="D19" s="25">
        <v>0.16256440652301901</v>
      </c>
      <c r="E19" s="13">
        <v>0.69799999999999995</v>
      </c>
      <c r="F19" s="13">
        <v>0.53543559347698089</v>
      </c>
      <c r="G19" s="12">
        <v>6.0000000000000001E-3</v>
      </c>
      <c r="H19" s="13">
        <v>1.764</v>
      </c>
      <c r="I19" s="12">
        <v>0.01</v>
      </c>
      <c r="J19" s="12">
        <v>6500</v>
      </c>
      <c r="K19" s="12">
        <v>100</v>
      </c>
      <c r="L19" s="12">
        <v>2.7E-2</v>
      </c>
    </row>
    <row r="20" spans="1:13" ht="15" customHeight="1" x14ac:dyDescent="0.25">
      <c r="A20" s="24">
        <v>174</v>
      </c>
      <c r="B20" s="24" t="s">
        <v>79</v>
      </c>
      <c r="C20" s="13">
        <v>1.661</v>
      </c>
      <c r="D20" s="25">
        <v>0.22036963245139446</v>
      </c>
      <c r="E20" s="13">
        <v>0.90700000000000003</v>
      </c>
      <c r="F20" s="13">
        <v>0.68663036754860562</v>
      </c>
      <c r="G20" s="12">
        <v>1.0999999999999999E-2</v>
      </c>
      <c r="H20" s="13">
        <v>1.56</v>
      </c>
      <c r="I20" s="12">
        <v>8.9999999999999993E-3</v>
      </c>
      <c r="J20" s="12">
        <v>7798</v>
      </c>
      <c r="K20" s="12">
        <v>108</v>
      </c>
      <c r="L20" s="12">
        <v>2.5000000000000001E-2</v>
      </c>
    </row>
    <row r="21" spans="1:13" ht="15" customHeight="1" x14ac:dyDescent="0.25">
      <c r="A21" s="23">
        <v>20</v>
      </c>
      <c r="B21" s="24" t="s">
        <v>80</v>
      </c>
      <c r="C21" s="13">
        <v>1.7729999999999999</v>
      </c>
      <c r="D21" s="25">
        <v>0.24870873560091777</v>
      </c>
      <c r="E21" s="13">
        <v>1.0840000000000001</v>
      </c>
      <c r="F21" s="13">
        <v>0.8352912643990823</v>
      </c>
      <c r="G21" s="12">
        <v>8.9999999999999993E-3</v>
      </c>
      <c r="H21" s="13">
        <v>1.8759999999999999</v>
      </c>
      <c r="I21" s="12">
        <v>1.9E-2</v>
      </c>
      <c r="J21" s="12">
        <v>7870</v>
      </c>
      <c r="K21" s="12">
        <v>115</v>
      </c>
      <c r="L21" s="12">
        <v>2.9000000000000001E-2</v>
      </c>
    </row>
    <row r="22" spans="1:13" ht="15" customHeight="1" x14ac:dyDescent="0.25">
      <c r="A22" s="24">
        <v>172</v>
      </c>
      <c r="B22" s="24" t="s">
        <v>81</v>
      </c>
      <c r="C22" s="13">
        <v>1.8440000000000001</v>
      </c>
      <c r="D22" s="25">
        <v>0.26576091671761054</v>
      </c>
      <c r="E22" s="13">
        <v>1.157</v>
      </c>
      <c r="F22" s="13">
        <v>0.89123908328238943</v>
      </c>
      <c r="G22" s="12">
        <v>1.0999999999999999E-2</v>
      </c>
      <c r="H22" s="13">
        <v>1.607</v>
      </c>
      <c r="I22" s="12">
        <v>6.0000000000000001E-3</v>
      </c>
      <c r="J22" s="12">
        <v>8872</v>
      </c>
      <c r="K22" s="12">
        <v>248</v>
      </c>
      <c r="L22" s="12">
        <v>4.5999999999999999E-2</v>
      </c>
    </row>
    <row r="23" spans="1:13" ht="15" customHeight="1" x14ac:dyDescent="0.25">
      <c r="A23" s="23">
        <v>101</v>
      </c>
      <c r="B23" s="24" t="s">
        <v>82</v>
      </c>
      <c r="C23" s="13">
        <v>1.9</v>
      </c>
      <c r="D23" s="25">
        <v>0.27875360095282892</v>
      </c>
      <c r="E23" s="13">
        <v>1.1619999999999999</v>
      </c>
      <c r="F23" s="13">
        <v>0.88324639904717095</v>
      </c>
      <c r="G23" s="12">
        <v>1.2999999999999999E-2</v>
      </c>
      <c r="H23" s="13">
        <v>1.6240000000000001</v>
      </c>
      <c r="I23" s="12">
        <v>1.7999999999999999E-2</v>
      </c>
      <c r="J23" s="12">
        <v>8850</v>
      </c>
      <c r="K23" s="12">
        <v>200</v>
      </c>
      <c r="L23" s="12">
        <v>4.1000000000000002E-2</v>
      </c>
    </row>
    <row r="24" spans="1:13" ht="15" customHeight="1" x14ac:dyDescent="0.25">
      <c r="A24" s="23">
        <v>103</v>
      </c>
      <c r="B24" s="24" t="s">
        <v>83</v>
      </c>
      <c r="C24" s="13">
        <v>1.974</v>
      </c>
      <c r="D24" s="25">
        <v>0.29534714833361786</v>
      </c>
      <c r="E24" s="13">
        <v>1.2410000000000001</v>
      </c>
      <c r="F24" s="13">
        <v>0.94565285166638202</v>
      </c>
      <c r="G24" s="12">
        <v>0.02</v>
      </c>
      <c r="H24" s="13">
        <v>2.7639999999999998</v>
      </c>
      <c r="I24" s="12">
        <v>7.0000000000000001E-3</v>
      </c>
      <c r="J24" s="12">
        <v>7100</v>
      </c>
      <c r="K24" s="12">
        <v>60</v>
      </c>
      <c r="L24" s="12">
        <v>1.6E-2</v>
      </c>
    </row>
    <row r="25" spans="1:13" ht="15" customHeight="1" x14ac:dyDescent="0.25">
      <c r="A25" s="24">
        <v>173</v>
      </c>
      <c r="B25" s="24" t="s">
        <v>84</v>
      </c>
      <c r="C25" s="13">
        <v>2.048</v>
      </c>
      <c r="D25" s="25">
        <v>0.31132995230379312</v>
      </c>
      <c r="E25" s="13">
        <v>1.3280000000000001</v>
      </c>
      <c r="F25" s="13">
        <v>1.0166700476962069</v>
      </c>
      <c r="G25" s="12">
        <v>1.0999999999999999E-2</v>
      </c>
      <c r="H25" s="13">
        <v>1.851</v>
      </c>
      <c r="I25" s="12">
        <v>6.0000000000000001E-3</v>
      </c>
      <c r="J25" s="12">
        <v>9120</v>
      </c>
      <c r="K25" s="12">
        <v>148</v>
      </c>
      <c r="L25" s="12">
        <v>2.8000000000000001E-2</v>
      </c>
    </row>
    <row r="26" spans="1:13" ht="15" customHeight="1" x14ac:dyDescent="0.25">
      <c r="A26" s="23">
        <v>88</v>
      </c>
      <c r="B26" s="24" t="s">
        <v>85</v>
      </c>
      <c r="C26" s="13">
        <v>2.105</v>
      </c>
      <c r="D26" s="25">
        <v>0.3232521001716871</v>
      </c>
      <c r="E26" s="13">
        <v>1.3819999999999999</v>
      </c>
      <c r="F26" s="13">
        <v>1.0587478998283129</v>
      </c>
      <c r="G26" s="12">
        <v>8.9999999999999993E-3</v>
      </c>
      <c r="H26" s="13">
        <v>2.496</v>
      </c>
      <c r="I26" s="12">
        <v>1.7000000000000001E-2</v>
      </c>
      <c r="J26" s="12">
        <v>8100</v>
      </c>
      <c r="K26" s="12">
        <v>150</v>
      </c>
      <c r="L26" s="12">
        <v>3.4000000000000002E-2</v>
      </c>
    </row>
    <row r="27" spans="1:13" ht="15" customHeight="1" x14ac:dyDescent="0.25">
      <c r="A27" s="23">
        <v>72</v>
      </c>
      <c r="B27" s="24" t="s">
        <v>86</v>
      </c>
      <c r="C27" s="13">
        <v>2.1680000000000001</v>
      </c>
      <c r="D27" s="25">
        <v>0.33605927786634932</v>
      </c>
      <c r="E27" s="13">
        <v>1.4259999999999999</v>
      </c>
      <c r="F27" s="13">
        <v>1.0899407221336506</v>
      </c>
      <c r="G27" s="12">
        <v>0.01</v>
      </c>
      <c r="H27" s="13">
        <v>1.871</v>
      </c>
      <c r="I27" s="12">
        <v>7.0000000000000001E-3</v>
      </c>
      <c r="J27" s="12">
        <v>9600</v>
      </c>
      <c r="K27" s="12">
        <v>400</v>
      </c>
      <c r="L27" s="12">
        <v>6.7000000000000004E-2</v>
      </c>
    </row>
    <row r="28" spans="1:13" ht="15" customHeight="1" x14ac:dyDescent="0.25">
      <c r="A28" s="23">
        <v>87</v>
      </c>
      <c r="B28" s="24" t="s">
        <v>87</v>
      </c>
      <c r="C28" s="13">
        <v>2.2400000000000002</v>
      </c>
      <c r="D28" s="25">
        <v>0.3502480183341628</v>
      </c>
      <c r="E28" s="13">
        <v>1.5669999999999999</v>
      </c>
      <c r="F28" s="13">
        <v>1.2167519816658372</v>
      </c>
      <c r="G28" s="12">
        <v>6.0000000000000001E-3</v>
      </c>
      <c r="H28" s="13">
        <v>3.0150000000000001</v>
      </c>
      <c r="I28" s="12">
        <v>7.0000000000000001E-3</v>
      </c>
      <c r="J28" s="12">
        <v>8200</v>
      </c>
      <c r="K28" s="12">
        <v>150</v>
      </c>
      <c r="L28" s="12">
        <v>3.1E-2</v>
      </c>
      <c r="M28" s="1"/>
    </row>
    <row r="29" spans="1:13" ht="15" customHeight="1" x14ac:dyDescent="0.25">
      <c r="A29" s="24">
        <v>195</v>
      </c>
      <c r="B29" s="24" t="s">
        <v>88</v>
      </c>
      <c r="C29" s="13">
        <v>2.2770000000000001</v>
      </c>
      <c r="D29" s="25">
        <v>0.3573630306151428</v>
      </c>
      <c r="E29" s="13">
        <v>1.56</v>
      </c>
      <c r="F29" s="13">
        <v>1.2026369693848573</v>
      </c>
      <c r="G29" s="12">
        <v>6.0000000000000001E-3</v>
      </c>
      <c r="H29" s="13">
        <v>3.028</v>
      </c>
      <c r="I29" s="12">
        <v>0.01</v>
      </c>
      <c r="J29" s="12">
        <v>8150</v>
      </c>
      <c r="K29" s="12">
        <v>150</v>
      </c>
      <c r="L29" s="12">
        <v>3.2000000000000001E-2</v>
      </c>
      <c r="M29" s="1"/>
    </row>
    <row r="30" spans="1:13" ht="15" customHeight="1" x14ac:dyDescent="0.25">
      <c r="A30" s="23">
        <v>287</v>
      </c>
      <c r="B30" s="24" t="s">
        <v>89</v>
      </c>
      <c r="C30" s="13">
        <v>2.3969999999999998</v>
      </c>
      <c r="D30" s="25">
        <v>0.37966803403365373</v>
      </c>
      <c r="E30" s="13">
        <v>1.64</v>
      </c>
      <c r="F30" s="13">
        <v>1.2603319659663461</v>
      </c>
      <c r="G30" s="12">
        <v>8.9999999999999993E-3</v>
      </c>
      <c r="H30" s="13">
        <v>2.5920000000000001</v>
      </c>
      <c r="I30" s="12">
        <v>5.0000000000000001E-3</v>
      </c>
      <c r="J30" s="12">
        <v>9225</v>
      </c>
      <c r="K30" s="12">
        <v>150</v>
      </c>
      <c r="L30" s="12">
        <v>2.8000000000000001E-2</v>
      </c>
      <c r="M30" s="1"/>
    </row>
    <row r="31" spans="1:13" ht="15" customHeight="1" x14ac:dyDescent="0.25">
      <c r="A31" s="24">
        <v>10</v>
      </c>
      <c r="B31" s="24" t="s">
        <v>90</v>
      </c>
      <c r="C31" s="13">
        <v>2.5449999999999999</v>
      </c>
      <c r="D31" s="25">
        <v>0.4056877866727775</v>
      </c>
      <c r="E31" s="13">
        <v>1.7929999999999999</v>
      </c>
      <c r="F31" s="13">
        <v>1.3873122133272222</v>
      </c>
      <c r="G31" s="12">
        <v>0.01</v>
      </c>
      <c r="H31" s="13">
        <v>1.8540000000000001</v>
      </c>
      <c r="I31" s="12">
        <v>1.0999999999999999E-2</v>
      </c>
      <c r="J31" s="12">
        <v>11910</v>
      </c>
      <c r="K31" s="12">
        <v>200</v>
      </c>
      <c r="L31" s="12">
        <v>0.03</v>
      </c>
      <c r="M31" s="1"/>
    </row>
    <row r="32" spans="1:13" ht="15" customHeight="1" x14ac:dyDescent="0.25">
      <c r="A32" s="24">
        <v>207</v>
      </c>
      <c r="B32" s="24" t="s">
        <v>91</v>
      </c>
      <c r="C32" s="13">
        <v>2.7690000000000001</v>
      </c>
      <c r="D32" s="25">
        <v>0.44232295574557451</v>
      </c>
      <c r="E32" s="13">
        <v>1.9319999999999999</v>
      </c>
      <c r="F32" s="13">
        <v>1.4896770442544252</v>
      </c>
      <c r="G32" s="12">
        <v>2.1999999999999999E-2</v>
      </c>
      <c r="H32" s="13">
        <v>2.6459999999999999</v>
      </c>
      <c r="I32" s="12">
        <v>1.0999999999999999E-2</v>
      </c>
      <c r="J32" s="12">
        <v>10800</v>
      </c>
      <c r="K32" s="12">
        <v>800</v>
      </c>
      <c r="L32" s="12">
        <v>0.113</v>
      </c>
      <c r="M32" s="1"/>
    </row>
    <row r="33" spans="1:13" ht="15" customHeight="1" x14ac:dyDescent="0.25">
      <c r="A33" s="24">
        <v>160</v>
      </c>
      <c r="B33" s="24" t="s">
        <v>92</v>
      </c>
      <c r="C33" s="13">
        <v>3.1139999999999999</v>
      </c>
      <c r="D33" s="25">
        <v>0.49331860823210144</v>
      </c>
      <c r="E33" s="13">
        <v>2.15</v>
      </c>
      <c r="F33" s="13">
        <v>1.6566813917678984</v>
      </c>
      <c r="G33" s="12">
        <v>5.0000000000000001E-3</v>
      </c>
      <c r="H33" s="13">
        <v>3.6339999999999999</v>
      </c>
      <c r="I33" s="12">
        <v>2E-3</v>
      </c>
      <c r="J33" s="12">
        <v>10450</v>
      </c>
      <c r="K33" s="12">
        <v>300</v>
      </c>
      <c r="L33" s="12">
        <v>4.7E-2</v>
      </c>
      <c r="M33" s="1"/>
    </row>
    <row r="34" spans="1:13" ht="15" customHeight="1" x14ac:dyDescent="0.25">
      <c r="A34" s="24">
        <v>199</v>
      </c>
      <c r="B34" s="24" t="s">
        <v>93</v>
      </c>
      <c r="C34" s="13">
        <v>3.246</v>
      </c>
      <c r="D34" s="25">
        <v>0.51134851549021298</v>
      </c>
      <c r="E34" s="13">
        <v>2.1629999999999998</v>
      </c>
      <c r="F34" s="13">
        <v>1.6516514845097869</v>
      </c>
      <c r="G34" s="12">
        <v>2.1000000000000001E-2</v>
      </c>
      <c r="H34" s="13">
        <v>3.5179999999999998</v>
      </c>
      <c r="I34" s="12">
        <v>1.0999999999999999E-2</v>
      </c>
      <c r="J34" s="12">
        <v>10700</v>
      </c>
      <c r="K34" s="12">
        <v>500</v>
      </c>
      <c r="L34" s="12">
        <v>7.4999999999999997E-2</v>
      </c>
      <c r="M34" s="1"/>
    </row>
    <row r="35" spans="1:13" ht="15" customHeight="1" x14ac:dyDescent="0.25">
      <c r="A35" s="24">
        <v>9</v>
      </c>
      <c r="B35" s="24" t="s">
        <v>94</v>
      </c>
      <c r="C35" s="13">
        <v>3.9220000000000002</v>
      </c>
      <c r="D35" s="25">
        <v>0.59350758933176528</v>
      </c>
      <c r="E35" s="13">
        <v>2.5150000000000001</v>
      </c>
      <c r="F35" s="13">
        <v>1.9214924106682347</v>
      </c>
      <c r="G35" s="12">
        <v>1.0999999999999999E-2</v>
      </c>
      <c r="H35" s="13">
        <v>2.8530000000000002</v>
      </c>
      <c r="I35" s="12">
        <v>7.0000000000000001E-3</v>
      </c>
      <c r="J35" s="12">
        <v>14550</v>
      </c>
      <c r="K35" s="12">
        <v>350</v>
      </c>
      <c r="L35" s="12">
        <v>0.04</v>
      </c>
      <c r="M35" s="1"/>
    </row>
    <row r="36" spans="1:13" ht="15" customHeight="1" x14ac:dyDescent="0.25">
      <c r="A36" s="24">
        <v>164</v>
      </c>
      <c r="B36" s="24" t="s">
        <v>95</v>
      </c>
      <c r="C36" s="13">
        <v>4.1059999999999999</v>
      </c>
      <c r="D36" s="25">
        <v>0.61341894503457295</v>
      </c>
      <c r="E36" s="13">
        <v>2.3809999999999998</v>
      </c>
      <c r="F36" s="13">
        <v>1.7675810549654269</v>
      </c>
      <c r="G36" s="12">
        <v>0.01</v>
      </c>
      <c r="H36" s="13">
        <v>2.379</v>
      </c>
      <c r="I36" s="12">
        <v>1.0999999999999999E-2</v>
      </c>
      <c r="J36" s="12">
        <v>14750</v>
      </c>
      <c r="K36" s="12">
        <v>450</v>
      </c>
      <c r="L36" s="12">
        <v>5.0999999999999997E-2</v>
      </c>
      <c r="M36" s="1"/>
    </row>
    <row r="37" spans="1:13" ht="15" customHeight="1" x14ac:dyDescent="0.25">
      <c r="A37" s="24">
        <v>182</v>
      </c>
      <c r="B37" s="24" t="s">
        <v>96</v>
      </c>
      <c r="C37" s="13">
        <v>4.6100000000000003</v>
      </c>
      <c r="D37" s="25">
        <v>0.66370092538964809</v>
      </c>
      <c r="E37" s="13">
        <v>2.65</v>
      </c>
      <c r="F37" s="13">
        <v>1.9862990746103517</v>
      </c>
      <c r="G37" s="12">
        <v>1.4999999999999999E-2</v>
      </c>
      <c r="H37" s="13">
        <v>2.6560000000000001</v>
      </c>
      <c r="I37" s="12">
        <v>1.9E-2</v>
      </c>
      <c r="J37" s="12">
        <v>16300</v>
      </c>
      <c r="K37" s="12">
        <v>500</v>
      </c>
      <c r="L37" s="12">
        <v>5.1999999999999998E-2</v>
      </c>
      <c r="M37" s="1"/>
    </row>
    <row r="38" spans="1:13" ht="15" customHeight="1" x14ac:dyDescent="0.25">
      <c r="A38" s="23">
        <v>149</v>
      </c>
      <c r="B38" s="24" t="s">
        <v>97</v>
      </c>
      <c r="C38" s="13">
        <v>4.83</v>
      </c>
      <c r="D38" s="25">
        <v>0.68394713075151203</v>
      </c>
      <c r="E38" s="13">
        <v>2.79</v>
      </c>
      <c r="F38" s="13">
        <v>2.1060528692484879</v>
      </c>
      <c r="G38" s="12">
        <v>2.7E-2</v>
      </c>
      <c r="H38" s="13">
        <v>3.4950000000000001</v>
      </c>
      <c r="I38" s="12">
        <v>0.01</v>
      </c>
      <c r="J38" s="12">
        <v>15400</v>
      </c>
      <c r="K38" s="12">
        <v>500</v>
      </c>
      <c r="L38" s="12">
        <v>5.2999999999999999E-2</v>
      </c>
      <c r="M38" s="1"/>
    </row>
    <row r="39" spans="1:13" ht="15" customHeight="1" x14ac:dyDescent="0.25">
      <c r="A39" s="24">
        <v>181</v>
      </c>
      <c r="B39" s="24" t="s">
        <v>98</v>
      </c>
      <c r="C39" s="13">
        <v>4.9690000000000003</v>
      </c>
      <c r="D39" s="25">
        <v>0.69626899674553278</v>
      </c>
      <c r="E39" s="13">
        <v>2.827</v>
      </c>
      <c r="F39" s="13">
        <v>2.1307310032544668</v>
      </c>
      <c r="G39" s="12">
        <v>1.7999999999999999E-2</v>
      </c>
      <c r="H39" s="13">
        <v>3.028</v>
      </c>
      <c r="I39" s="12">
        <v>0.02</v>
      </c>
      <c r="J39" s="12">
        <v>16900</v>
      </c>
      <c r="K39" s="12">
        <v>500</v>
      </c>
      <c r="L39" s="12">
        <v>5.0999999999999997E-2</v>
      </c>
      <c r="M39" s="1"/>
    </row>
    <row r="40" spans="1:13" ht="15" customHeight="1" x14ac:dyDescent="0.25">
      <c r="A40" s="23">
        <v>245</v>
      </c>
      <c r="B40" s="24" t="s">
        <v>99</v>
      </c>
      <c r="C40" s="13">
        <v>5.44</v>
      </c>
      <c r="D40" s="25">
        <v>0.73559889969817982</v>
      </c>
      <c r="E40" s="13">
        <v>3.0880000000000001</v>
      </c>
      <c r="F40" s="13">
        <v>2.3524011003018201</v>
      </c>
      <c r="G40" s="12">
        <v>6.0000000000000001E-3</v>
      </c>
      <c r="H40" s="13">
        <v>3.5059999999999998</v>
      </c>
      <c r="I40" s="12">
        <v>2.5000000000000001E-2</v>
      </c>
      <c r="J40" s="12">
        <v>18250</v>
      </c>
      <c r="K40" s="12">
        <v>520</v>
      </c>
      <c r="L40" s="12">
        <v>5.0999999999999997E-2</v>
      </c>
      <c r="M40" s="1"/>
    </row>
    <row r="41" spans="1:13" ht="15" customHeight="1" x14ac:dyDescent="0.25">
      <c r="A41" s="23">
        <v>123</v>
      </c>
      <c r="B41" s="24" t="s">
        <v>100</v>
      </c>
      <c r="C41" s="13">
        <v>5.9770000000000003</v>
      </c>
      <c r="D41" s="25">
        <v>0.77648325583368161</v>
      </c>
      <c r="E41" s="13">
        <v>3.1379999999999999</v>
      </c>
      <c r="F41" s="13">
        <v>2.3615167441663183</v>
      </c>
      <c r="G41" s="12">
        <v>1.2E-2</v>
      </c>
      <c r="H41" s="13">
        <v>3.9119999999999999</v>
      </c>
      <c r="I41" s="12">
        <v>7.0000000000000001E-3</v>
      </c>
      <c r="J41" s="12">
        <v>17780</v>
      </c>
      <c r="K41" s="12">
        <v>500</v>
      </c>
      <c r="L41" s="12">
        <v>4.5999999999999999E-2</v>
      </c>
      <c r="M41" s="1"/>
    </row>
    <row r="42" spans="1:13" ht="15" customHeight="1" x14ac:dyDescent="0.25">
      <c r="A42" s="23">
        <v>122</v>
      </c>
      <c r="B42" s="24" t="s">
        <v>101</v>
      </c>
      <c r="C42" s="13">
        <v>6.0759999999999996</v>
      </c>
      <c r="D42" s="25">
        <v>0.78361776519074855</v>
      </c>
      <c r="E42" s="13">
        <v>3.206</v>
      </c>
      <c r="F42" s="13">
        <v>2.4223822348092514</v>
      </c>
      <c r="G42" s="12">
        <v>1.2E-2</v>
      </c>
      <c r="H42" s="13">
        <v>4.13</v>
      </c>
      <c r="I42" s="12">
        <v>6.0000000000000001E-3</v>
      </c>
      <c r="J42" s="12">
        <v>18000</v>
      </c>
      <c r="K42" s="12">
        <v>500</v>
      </c>
      <c r="L42" s="12">
        <v>4.5999999999999999E-2</v>
      </c>
      <c r="M42" s="1"/>
    </row>
    <row r="43" spans="1:13" ht="15" customHeight="1" x14ac:dyDescent="0.25">
      <c r="A43" s="23">
        <v>252</v>
      </c>
      <c r="B43" s="24" t="s">
        <v>102</v>
      </c>
      <c r="C43" s="13">
        <v>6.2329999999999997</v>
      </c>
      <c r="D43" s="25">
        <v>0.79469712689199845</v>
      </c>
      <c r="E43" s="13">
        <v>3.149</v>
      </c>
      <c r="F43" s="13">
        <v>2.3543028731080011</v>
      </c>
      <c r="G43" s="12">
        <v>2.1000000000000001E-2</v>
      </c>
      <c r="H43" s="13">
        <v>3.07</v>
      </c>
      <c r="I43" s="12">
        <v>1.2999999999999999E-2</v>
      </c>
      <c r="J43" s="12">
        <v>20206</v>
      </c>
      <c r="K43" s="12">
        <v>374</v>
      </c>
      <c r="L43" s="12">
        <v>3.3000000000000002E-2</v>
      </c>
      <c r="M43" s="1"/>
    </row>
  </sheetData>
  <pageMargins left="0.7" right="0.7" top="0.75" bottom="0.75" header="0.3" footer="0.3"/>
  <pageSetup paperSize="9" scale="9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="85" zoomScaleNormal="85" workbookViewId="0">
      <selection activeCell="K27" sqref="K27"/>
    </sheetView>
  </sheetViews>
  <sheetFormatPr defaultRowHeight="15" x14ac:dyDescent="0.25"/>
  <cols>
    <col min="1" max="1" width="4.28515625" style="2" bestFit="1" customWidth="1"/>
    <col min="2" max="2" width="26.7109375" style="2" bestFit="1" customWidth="1"/>
    <col min="3" max="3" width="9.85546875" style="4" bestFit="1" customWidth="1"/>
    <col min="4" max="4" width="13.140625" style="5" bestFit="1" customWidth="1"/>
    <col min="5" max="5" width="11" style="4" bestFit="1" customWidth="1"/>
    <col min="6" max="6" width="7.7109375" style="4" bestFit="1" customWidth="1"/>
    <col min="7" max="7" width="9" style="3" bestFit="1" customWidth="1"/>
    <col min="8" max="8" width="8.42578125" style="4" bestFit="1" customWidth="1"/>
    <col min="9" max="9" width="7.5703125" style="3" bestFit="1" customWidth="1"/>
    <col min="10" max="10" width="6" style="3" bestFit="1" customWidth="1"/>
    <col min="11" max="11" width="10.42578125" style="3" bestFit="1" customWidth="1"/>
    <col min="12" max="12" width="7" style="3" bestFit="1" customWidth="1"/>
    <col min="13" max="13" width="2.140625" style="2" bestFit="1" customWidth="1"/>
    <col min="14" max="16384" width="9.140625" style="2"/>
  </cols>
  <sheetData>
    <row r="1" spans="1:13" x14ac:dyDescent="0.25">
      <c r="A1" s="14" t="s">
        <v>44</v>
      </c>
      <c r="B1" s="14" t="s">
        <v>57</v>
      </c>
      <c r="C1" s="15" t="s">
        <v>46</v>
      </c>
      <c r="D1" s="16" t="s">
        <v>56</v>
      </c>
      <c r="E1" s="16" t="s">
        <v>52</v>
      </c>
      <c r="F1" s="16" t="s">
        <v>114</v>
      </c>
      <c r="G1" s="17" t="s">
        <v>47</v>
      </c>
      <c r="H1" s="15" t="s">
        <v>48</v>
      </c>
      <c r="I1" s="17" t="s">
        <v>49</v>
      </c>
      <c r="J1" s="17" t="s">
        <v>50</v>
      </c>
      <c r="K1" s="17" t="s">
        <v>51</v>
      </c>
      <c r="L1" s="17" t="s">
        <v>53</v>
      </c>
      <c r="M1" s="1"/>
    </row>
    <row r="2" spans="1:13" ht="15" customHeight="1" x14ac:dyDescent="0.25">
      <c r="A2" s="24">
        <v>160</v>
      </c>
      <c r="B2" s="24" t="s">
        <v>92</v>
      </c>
      <c r="C2" s="13">
        <v>3.1139999999999999</v>
      </c>
      <c r="D2" s="25">
        <v>0.49331860823210144</v>
      </c>
      <c r="E2" s="13">
        <v>2.15</v>
      </c>
      <c r="F2" s="13">
        <v>1.6566813917678984</v>
      </c>
      <c r="G2" s="12">
        <v>5.0000000000000001E-3</v>
      </c>
      <c r="H2" s="13">
        <v>3.6339999999999999</v>
      </c>
      <c r="I2" s="12">
        <v>2E-3</v>
      </c>
      <c r="J2" s="12">
        <v>10450</v>
      </c>
      <c r="K2" s="12">
        <v>300</v>
      </c>
      <c r="L2" s="12">
        <v>4.7E-2</v>
      </c>
      <c r="M2" s="1"/>
    </row>
    <row r="3" spans="1:13" ht="15" customHeight="1" x14ac:dyDescent="0.25">
      <c r="A3" s="24">
        <v>199</v>
      </c>
      <c r="B3" s="24" t="s">
        <v>93</v>
      </c>
      <c r="C3" s="13">
        <v>3.246</v>
      </c>
      <c r="D3" s="25">
        <v>0.51134851549021298</v>
      </c>
      <c r="E3" s="13">
        <v>2.1629999999999998</v>
      </c>
      <c r="F3" s="13">
        <v>1.6516514845097869</v>
      </c>
      <c r="G3" s="12">
        <v>2.1000000000000001E-2</v>
      </c>
      <c r="H3" s="13">
        <v>3.5179999999999998</v>
      </c>
      <c r="I3" s="12">
        <v>1.0999999999999999E-2</v>
      </c>
      <c r="J3" s="12">
        <v>10700</v>
      </c>
      <c r="K3" s="12">
        <v>500</v>
      </c>
      <c r="L3" s="12">
        <v>7.4999999999999997E-2</v>
      </c>
      <c r="M3" s="1"/>
    </row>
    <row r="4" spans="1:13" ht="15" customHeight="1" x14ac:dyDescent="0.25">
      <c r="A4" s="24">
        <v>9</v>
      </c>
      <c r="B4" s="24" t="s">
        <v>94</v>
      </c>
      <c r="C4" s="13">
        <v>3.9220000000000002</v>
      </c>
      <c r="D4" s="25">
        <v>0.59350758933176528</v>
      </c>
      <c r="E4" s="13">
        <v>2.5150000000000001</v>
      </c>
      <c r="F4" s="13">
        <v>1.9214924106682347</v>
      </c>
      <c r="G4" s="12">
        <v>1.0999999999999999E-2</v>
      </c>
      <c r="H4" s="13">
        <v>2.8530000000000002</v>
      </c>
      <c r="I4" s="12">
        <v>7.0000000000000001E-3</v>
      </c>
      <c r="J4" s="12">
        <v>14550</v>
      </c>
      <c r="K4" s="12">
        <v>350</v>
      </c>
      <c r="L4" s="12">
        <v>0.04</v>
      </c>
      <c r="M4" s="1"/>
    </row>
    <row r="5" spans="1:13" ht="15" customHeight="1" x14ac:dyDescent="0.25">
      <c r="A5" s="7">
        <v>164</v>
      </c>
      <c r="B5" s="7" t="s">
        <v>95</v>
      </c>
      <c r="C5" s="8">
        <v>4.1059999999999999</v>
      </c>
      <c r="D5" s="27">
        <v>0.61341894503457295</v>
      </c>
      <c r="E5" s="9">
        <v>2.3809999999999998</v>
      </c>
      <c r="F5" s="9">
        <v>1.7675810549654269</v>
      </c>
      <c r="G5" s="12">
        <v>0.01</v>
      </c>
      <c r="H5" s="13">
        <v>2.379</v>
      </c>
      <c r="I5" s="12">
        <v>1.0999999999999999E-2</v>
      </c>
      <c r="J5" s="12">
        <v>14750</v>
      </c>
      <c r="K5" s="12">
        <v>450</v>
      </c>
      <c r="L5" s="12">
        <v>5.0999999999999997E-2</v>
      </c>
      <c r="M5" s="1"/>
    </row>
    <row r="6" spans="1:13" ht="15" customHeight="1" x14ac:dyDescent="0.25">
      <c r="A6" s="7">
        <v>182</v>
      </c>
      <c r="B6" s="7" t="s">
        <v>96</v>
      </c>
      <c r="C6" s="8">
        <v>4.6100000000000003</v>
      </c>
      <c r="D6" s="27">
        <v>0.66370092538964809</v>
      </c>
      <c r="E6" s="9">
        <v>2.65</v>
      </c>
      <c r="F6" s="9">
        <v>1.9862990746103517</v>
      </c>
      <c r="G6" s="12">
        <v>1.4999999999999999E-2</v>
      </c>
      <c r="H6" s="13">
        <v>2.6560000000000001</v>
      </c>
      <c r="I6" s="12">
        <v>1.9E-2</v>
      </c>
      <c r="J6" s="12">
        <v>16300</v>
      </c>
      <c r="K6" s="12">
        <v>500</v>
      </c>
      <c r="L6" s="12">
        <v>5.1999999999999998E-2</v>
      </c>
      <c r="M6" s="1"/>
    </row>
    <row r="7" spans="1:13" ht="15" customHeight="1" x14ac:dyDescent="0.25">
      <c r="A7" s="6">
        <v>149</v>
      </c>
      <c r="B7" s="7" t="s">
        <v>97</v>
      </c>
      <c r="C7" s="8">
        <v>4.83</v>
      </c>
      <c r="D7" s="27">
        <v>0.68394713075151203</v>
      </c>
      <c r="E7" s="9">
        <v>2.79</v>
      </c>
      <c r="F7" s="9">
        <v>2.1060528692484879</v>
      </c>
      <c r="G7" s="12">
        <v>2.7E-2</v>
      </c>
      <c r="H7" s="13">
        <v>3.4950000000000001</v>
      </c>
      <c r="I7" s="12">
        <v>0.01</v>
      </c>
      <c r="J7" s="12">
        <v>15400</v>
      </c>
      <c r="K7" s="12">
        <v>500</v>
      </c>
      <c r="L7" s="12">
        <v>5.2999999999999999E-2</v>
      </c>
      <c r="M7" s="1"/>
    </row>
    <row r="8" spans="1:13" ht="15" customHeight="1" x14ac:dyDescent="0.25">
      <c r="A8" s="7">
        <v>181</v>
      </c>
      <c r="B8" s="7" t="s">
        <v>98</v>
      </c>
      <c r="C8" s="8">
        <v>4.9690000000000003</v>
      </c>
      <c r="D8" s="27">
        <v>0.69626899674553278</v>
      </c>
      <c r="E8" s="9">
        <v>2.827</v>
      </c>
      <c r="F8" s="9">
        <v>2.1307310032544668</v>
      </c>
      <c r="G8" s="12">
        <v>1.7999999999999999E-2</v>
      </c>
      <c r="H8" s="13">
        <v>3.028</v>
      </c>
      <c r="I8" s="12">
        <v>0.02</v>
      </c>
      <c r="J8" s="12">
        <v>16900</v>
      </c>
      <c r="K8" s="12">
        <v>500</v>
      </c>
      <c r="L8" s="12">
        <v>5.0999999999999997E-2</v>
      </c>
      <c r="M8" s="1"/>
    </row>
    <row r="9" spans="1:13" ht="15" customHeight="1" x14ac:dyDescent="0.25">
      <c r="A9" s="6">
        <v>245</v>
      </c>
      <c r="B9" s="7" t="s">
        <v>99</v>
      </c>
      <c r="C9" s="8">
        <v>5.44</v>
      </c>
      <c r="D9" s="27">
        <v>0.73559889969817982</v>
      </c>
      <c r="E9" s="9">
        <v>3.0880000000000001</v>
      </c>
      <c r="F9" s="9">
        <v>2.3524011003018201</v>
      </c>
      <c r="G9" s="12">
        <v>6.0000000000000001E-3</v>
      </c>
      <c r="H9" s="13">
        <v>3.5059999999999998</v>
      </c>
      <c r="I9" s="12">
        <v>2.5000000000000001E-2</v>
      </c>
      <c r="J9" s="12">
        <v>18250</v>
      </c>
      <c r="K9" s="12">
        <v>520</v>
      </c>
      <c r="L9" s="12">
        <v>5.0999999999999997E-2</v>
      </c>
      <c r="M9" s="1"/>
    </row>
    <row r="10" spans="1:13" ht="15" customHeight="1" x14ac:dyDescent="0.25">
      <c r="A10" s="6">
        <v>123</v>
      </c>
      <c r="B10" s="7" t="s">
        <v>100</v>
      </c>
      <c r="C10" s="8">
        <v>5.9770000000000003</v>
      </c>
      <c r="D10" s="27">
        <v>0.77648325583368161</v>
      </c>
      <c r="E10" s="9">
        <v>3.1379999999999999</v>
      </c>
      <c r="F10" s="9">
        <v>2.3615167441663183</v>
      </c>
      <c r="G10" s="12">
        <v>1.2E-2</v>
      </c>
      <c r="H10" s="13">
        <v>3.9119999999999999</v>
      </c>
      <c r="I10" s="12">
        <v>7.0000000000000001E-3</v>
      </c>
      <c r="J10" s="12">
        <v>17780</v>
      </c>
      <c r="K10" s="12">
        <v>500</v>
      </c>
      <c r="L10" s="12">
        <v>4.5999999999999999E-2</v>
      </c>
      <c r="M10" s="1"/>
    </row>
    <row r="11" spans="1:13" ht="15" customHeight="1" x14ac:dyDescent="0.25">
      <c r="A11" s="6">
        <v>122</v>
      </c>
      <c r="B11" s="7" t="s">
        <v>101</v>
      </c>
      <c r="C11" s="8">
        <v>6.0759999999999996</v>
      </c>
      <c r="D11" s="27">
        <v>0.78361776519074855</v>
      </c>
      <c r="E11" s="9">
        <v>3.206</v>
      </c>
      <c r="F11" s="9">
        <v>2.4223822348092514</v>
      </c>
      <c r="G11" s="12">
        <v>1.2E-2</v>
      </c>
      <c r="H11" s="13">
        <v>4.13</v>
      </c>
      <c r="I11" s="12">
        <v>6.0000000000000001E-3</v>
      </c>
      <c r="J11" s="12">
        <v>18000</v>
      </c>
      <c r="K11" s="12">
        <v>500</v>
      </c>
      <c r="L11" s="12">
        <v>4.5999999999999999E-2</v>
      </c>
      <c r="M11" s="1"/>
    </row>
    <row r="12" spans="1:13" ht="15" customHeight="1" x14ac:dyDescent="0.25">
      <c r="A12" s="6">
        <v>252</v>
      </c>
      <c r="B12" s="7" t="s">
        <v>102</v>
      </c>
      <c r="C12" s="8">
        <v>6.2329999999999997</v>
      </c>
      <c r="D12" s="27">
        <v>0.79469712689199845</v>
      </c>
      <c r="E12" s="9">
        <v>3.149</v>
      </c>
      <c r="F12" s="9">
        <v>2.3543028731080011</v>
      </c>
      <c r="G12" s="12">
        <v>2.1000000000000001E-2</v>
      </c>
      <c r="H12" s="13">
        <v>3.07</v>
      </c>
      <c r="I12" s="12">
        <v>1.2999999999999999E-2</v>
      </c>
      <c r="J12" s="12">
        <v>20206</v>
      </c>
      <c r="K12" s="12">
        <v>374</v>
      </c>
      <c r="L12" s="12">
        <v>3.3000000000000002E-2</v>
      </c>
      <c r="M12" s="1"/>
    </row>
    <row r="13" spans="1:13" ht="15" customHeight="1" x14ac:dyDescent="0.25">
      <c r="A13" s="18">
        <v>70</v>
      </c>
      <c r="B13" s="19" t="s">
        <v>103</v>
      </c>
      <c r="C13" s="20">
        <v>7.4210000000000003</v>
      </c>
      <c r="D13" s="26">
        <v>0.87046243158891989</v>
      </c>
      <c r="E13" s="21">
        <v>3.6970000000000001</v>
      </c>
      <c r="F13" s="21">
        <v>2.8265375684110805</v>
      </c>
      <c r="G13" s="22">
        <v>1.0999999999999999E-2</v>
      </c>
      <c r="H13" s="20">
        <v>5.6040000000000001</v>
      </c>
      <c r="I13" s="22">
        <v>7.0000000000000001E-3</v>
      </c>
      <c r="J13" s="22">
        <v>20500</v>
      </c>
      <c r="K13" s="22">
        <v>500</v>
      </c>
      <c r="L13" s="22">
        <v>4.1000000000000002E-2</v>
      </c>
      <c r="M13" s="1"/>
    </row>
    <row r="14" spans="1:13" ht="15" customHeight="1" x14ac:dyDescent="0.25">
      <c r="A14" s="18">
        <v>244</v>
      </c>
      <c r="B14" s="19" t="s">
        <v>104</v>
      </c>
      <c r="C14" s="20">
        <v>7.55</v>
      </c>
      <c r="D14" s="26">
        <v>0.87794695162918823</v>
      </c>
      <c r="E14" s="21">
        <v>3.694</v>
      </c>
      <c r="F14" s="21">
        <v>2.8160530483708124</v>
      </c>
      <c r="G14" s="22">
        <v>1.0999999999999999E-2</v>
      </c>
      <c r="H14" s="20">
        <v>6.4980000000000002</v>
      </c>
      <c r="I14" s="22">
        <v>5.0000000000000001E-3</v>
      </c>
      <c r="J14" s="22">
        <v>19000</v>
      </c>
      <c r="K14" s="22">
        <v>320</v>
      </c>
      <c r="L14" s="22">
        <v>2.9000000000000001E-2</v>
      </c>
      <c r="M14" s="1"/>
    </row>
    <row r="15" spans="1:13" ht="15" customHeight="1" x14ac:dyDescent="0.25">
      <c r="A15" s="18">
        <v>86</v>
      </c>
      <c r="B15" s="19" t="s">
        <v>105</v>
      </c>
      <c r="C15" s="20">
        <v>9.8640000000000008</v>
      </c>
      <c r="D15" s="26">
        <v>0.99405306358767509</v>
      </c>
      <c r="E15" s="21">
        <v>4.1369999999999996</v>
      </c>
      <c r="F15" s="21">
        <v>3.1429469364123239</v>
      </c>
      <c r="G15" s="22">
        <v>1.6E-2</v>
      </c>
      <c r="H15" s="20">
        <v>4.6449999999999996</v>
      </c>
      <c r="I15" s="22">
        <v>1.4E-2</v>
      </c>
      <c r="J15" s="22">
        <v>29000</v>
      </c>
      <c r="K15" s="22">
        <v>500</v>
      </c>
      <c r="L15" s="22">
        <v>3.1E-2</v>
      </c>
      <c r="M15" s="1"/>
    </row>
    <row r="16" spans="1:13" ht="15" customHeight="1" x14ac:dyDescent="0.25">
      <c r="A16" s="18">
        <v>251</v>
      </c>
      <c r="B16" s="19" t="s">
        <v>106</v>
      </c>
      <c r="C16" s="20">
        <v>10.872999999999999</v>
      </c>
      <c r="D16" s="26">
        <v>1.036349388031838</v>
      </c>
      <c r="E16" s="21">
        <v>4.13</v>
      </c>
      <c r="F16" s="21">
        <v>3.0936506119681622</v>
      </c>
      <c r="G16" s="22">
        <v>2.1999999999999999E-2</v>
      </c>
      <c r="H16" s="20">
        <v>7.9859999999999998</v>
      </c>
      <c r="I16" s="22">
        <v>1.4999999999999999E-2</v>
      </c>
      <c r="J16" s="22">
        <v>22025</v>
      </c>
      <c r="K16" s="22">
        <v>428</v>
      </c>
      <c r="L16" s="22">
        <v>3.5000000000000003E-2</v>
      </c>
      <c r="M16" s="1"/>
    </row>
    <row r="17" spans="1:13" ht="15" customHeight="1" x14ac:dyDescent="0.25">
      <c r="A17" s="18">
        <v>85</v>
      </c>
      <c r="B17" s="19" t="s">
        <v>107</v>
      </c>
      <c r="C17" s="20">
        <v>11.426</v>
      </c>
      <c r="D17" s="26">
        <v>1.05789421972453</v>
      </c>
      <c r="E17" s="21">
        <v>4.22</v>
      </c>
      <c r="F17" s="21">
        <v>3.16210578027547</v>
      </c>
      <c r="G17" s="22">
        <v>2.1000000000000001E-2</v>
      </c>
      <c r="H17" s="20">
        <v>4.7750000000000004</v>
      </c>
      <c r="I17" s="22">
        <v>2.1000000000000001E-2</v>
      </c>
      <c r="J17" s="22">
        <v>30000</v>
      </c>
      <c r="K17" s="22">
        <v>500</v>
      </c>
      <c r="L17" s="22">
        <v>3.3000000000000002E-2</v>
      </c>
    </row>
    <row r="18" spans="1:13" ht="15" customHeight="1" x14ac:dyDescent="0.25">
      <c r="A18" s="18">
        <v>281</v>
      </c>
      <c r="B18" s="19" t="s">
        <v>108</v>
      </c>
      <c r="C18" s="20">
        <v>11.797000000000001</v>
      </c>
      <c r="D18" s="26">
        <v>1.0717715794167555</v>
      </c>
      <c r="E18" s="21">
        <v>4.2450000000000001</v>
      </c>
      <c r="F18" s="21">
        <v>3.1732284205832442</v>
      </c>
      <c r="G18" s="22">
        <v>1.2E-2</v>
      </c>
      <c r="H18" s="20">
        <v>5.524</v>
      </c>
      <c r="I18" s="22">
        <v>2.1999999999999999E-2</v>
      </c>
      <c r="J18" s="22">
        <v>28300</v>
      </c>
      <c r="K18" s="22">
        <v>1000</v>
      </c>
      <c r="L18" s="22">
        <v>0.06</v>
      </c>
    </row>
    <row r="19" spans="1:13" ht="15" customHeight="1" x14ac:dyDescent="0.25">
      <c r="A19" s="18">
        <v>276</v>
      </c>
      <c r="B19" s="19" t="s">
        <v>109</v>
      </c>
      <c r="C19" s="20">
        <v>13.714</v>
      </c>
      <c r="D19" s="26">
        <v>1.1371641451293559</v>
      </c>
      <c r="E19" s="21">
        <v>4.3150000000000004</v>
      </c>
      <c r="F19" s="21">
        <v>3.177835854870644</v>
      </c>
      <c r="G19" s="22">
        <v>1.4999999999999999E-2</v>
      </c>
      <c r="H19" s="20">
        <v>5.8639999999999999</v>
      </c>
      <c r="I19" s="22">
        <v>2.1999999999999999E-2</v>
      </c>
      <c r="J19" s="22">
        <v>28600</v>
      </c>
      <c r="K19" s="22">
        <v>1000</v>
      </c>
      <c r="L19" s="22">
        <v>0.06</v>
      </c>
    </row>
    <row r="20" spans="1:13" ht="15" customHeight="1" x14ac:dyDescent="0.25">
      <c r="A20" s="18">
        <v>238</v>
      </c>
      <c r="B20" s="19" t="s">
        <v>110</v>
      </c>
      <c r="C20" s="20">
        <v>14.377000000000001</v>
      </c>
      <c r="D20" s="26">
        <v>1.1576682727387693</v>
      </c>
      <c r="E20" s="21">
        <v>4.5179999999999998</v>
      </c>
      <c r="F20" s="21">
        <v>3.3603317272612303</v>
      </c>
      <c r="G20" s="22">
        <v>1.4E-2</v>
      </c>
      <c r="H20" s="20">
        <v>8.5640000000000001</v>
      </c>
      <c r="I20" s="22">
        <v>6.0000000000000001E-3</v>
      </c>
      <c r="J20" s="22">
        <v>26600</v>
      </c>
      <c r="K20" s="22">
        <v>500</v>
      </c>
      <c r="L20" s="22">
        <v>3.2000000000000001E-2</v>
      </c>
    </row>
    <row r="21" spans="1:13" s="35" customFormat="1" ht="15" customHeight="1" x14ac:dyDescent="0.25">
      <c r="A21" s="18">
        <v>275</v>
      </c>
      <c r="B21" s="19" t="s">
        <v>111</v>
      </c>
      <c r="C21" s="20">
        <v>15.565</v>
      </c>
      <c r="D21" s="26">
        <v>1.1921491250185341</v>
      </c>
      <c r="E21" s="21">
        <v>4.4660000000000002</v>
      </c>
      <c r="F21" s="21">
        <v>3.2738508749814659</v>
      </c>
      <c r="G21" s="22">
        <v>1.2999999999999999E-2</v>
      </c>
      <c r="H21" s="20">
        <v>6.3849999999999998</v>
      </c>
      <c r="I21" s="22">
        <v>1.7000000000000001E-2</v>
      </c>
      <c r="J21" s="22">
        <v>29900</v>
      </c>
      <c r="K21" s="22">
        <v>1000</v>
      </c>
      <c r="L21" s="22">
        <v>5.6000000000000001E-2</v>
      </c>
    </row>
    <row r="22" spans="1:13" s="35" customFormat="1" ht="15" customHeight="1" x14ac:dyDescent="0.25">
      <c r="A22" s="18">
        <v>144</v>
      </c>
      <c r="B22" s="19" t="s">
        <v>112</v>
      </c>
      <c r="C22" s="20">
        <v>21.376000000000001</v>
      </c>
      <c r="D22" s="26">
        <v>1.3299264407954514</v>
      </c>
      <c r="E22" s="21">
        <v>4.9219999999999997</v>
      </c>
      <c r="F22" s="21">
        <v>3.5920735592045481</v>
      </c>
      <c r="G22" s="22">
        <v>1.4999999999999999E-2</v>
      </c>
      <c r="H22" s="20">
        <v>8.3450000000000006</v>
      </c>
      <c r="I22" s="22">
        <v>1.9E-2</v>
      </c>
      <c r="J22" s="22">
        <v>34000</v>
      </c>
      <c r="K22" s="22">
        <v>2000</v>
      </c>
      <c r="L22" s="22">
        <v>9.2999999999999999E-2</v>
      </c>
    </row>
    <row r="23" spans="1:13" s="35" customFormat="1" ht="15" customHeight="1" x14ac:dyDescent="0.25">
      <c r="A23" s="18">
        <v>143</v>
      </c>
      <c r="B23" s="19" t="s">
        <v>113</v>
      </c>
      <c r="C23" s="20">
        <v>22.832999999999998</v>
      </c>
      <c r="D23" s="26">
        <v>1.3585629766610554</v>
      </c>
      <c r="E23" s="21">
        <v>5.0209999999999999</v>
      </c>
      <c r="F23" s="21">
        <v>3.6624370233389443</v>
      </c>
      <c r="G23" s="22">
        <v>1.4E-2</v>
      </c>
      <c r="H23" s="20">
        <v>9.3559999999999999</v>
      </c>
      <c r="I23" s="22">
        <v>1.7999999999999999E-2</v>
      </c>
      <c r="J23" s="22">
        <v>34000</v>
      </c>
      <c r="K23" s="22">
        <v>2000</v>
      </c>
      <c r="L23" s="22">
        <v>9.2999999999999999E-2</v>
      </c>
    </row>
    <row r="24" spans="1:13" s="35" customFormat="1" ht="15" customHeight="1" x14ac:dyDescent="0.25">
      <c r="A24" s="29"/>
      <c r="B24" s="30"/>
      <c r="C24" s="31"/>
      <c r="D24" s="32"/>
      <c r="E24" s="33"/>
      <c r="F24" s="33"/>
      <c r="G24" s="28"/>
      <c r="H24" s="34"/>
      <c r="I24" s="28"/>
      <c r="J24" s="28"/>
      <c r="K24" s="28"/>
      <c r="L24" s="28"/>
    </row>
    <row r="25" spans="1:13" s="35" customFormat="1" ht="15" customHeight="1" x14ac:dyDescent="0.25">
      <c r="A25" s="30"/>
      <c r="B25" s="30"/>
      <c r="C25" s="31"/>
      <c r="D25" s="32"/>
      <c r="E25" s="33"/>
      <c r="F25" s="33"/>
      <c r="G25" s="28"/>
      <c r="H25" s="34"/>
      <c r="I25" s="28"/>
      <c r="J25" s="28"/>
      <c r="K25" s="28"/>
      <c r="L25" s="28"/>
    </row>
    <row r="26" spans="1:13" s="35" customFormat="1" ht="15" customHeight="1" x14ac:dyDescent="0.25">
      <c r="A26" s="29"/>
      <c r="B26" s="30"/>
      <c r="C26" s="31"/>
      <c r="D26" s="32"/>
      <c r="E26" s="33"/>
      <c r="F26" s="33"/>
      <c r="G26" s="28"/>
      <c r="H26" s="34"/>
      <c r="I26" s="28"/>
      <c r="J26" s="28"/>
      <c r="K26" s="28"/>
      <c r="L26" s="28"/>
    </row>
    <row r="27" spans="1:13" s="35" customFormat="1" ht="15" customHeight="1" x14ac:dyDescent="0.25">
      <c r="A27" s="29"/>
      <c r="B27" s="30"/>
      <c r="C27" s="31"/>
      <c r="D27" s="32"/>
      <c r="E27" s="33"/>
      <c r="F27" s="33"/>
      <c r="G27" s="28"/>
      <c r="H27" s="34"/>
      <c r="I27" s="28"/>
      <c r="J27" s="28"/>
      <c r="K27" s="28"/>
      <c r="L27" s="28"/>
    </row>
    <row r="28" spans="1:13" s="35" customFormat="1" ht="15" customHeight="1" x14ac:dyDescent="0.25">
      <c r="A28" s="30"/>
      <c r="B28" s="30"/>
      <c r="C28" s="31"/>
      <c r="D28" s="32"/>
      <c r="E28" s="33"/>
      <c r="F28" s="33"/>
      <c r="G28" s="28"/>
      <c r="H28" s="34"/>
      <c r="I28" s="28"/>
      <c r="J28" s="28"/>
      <c r="K28" s="28"/>
      <c r="L28" s="28"/>
      <c r="M28" s="36"/>
    </row>
    <row r="29" spans="1:13" s="35" customFormat="1" ht="15" customHeight="1" x14ac:dyDescent="0.25">
      <c r="A29" s="29"/>
      <c r="B29" s="30"/>
      <c r="C29" s="31"/>
      <c r="D29" s="32"/>
      <c r="E29" s="33"/>
      <c r="F29" s="33"/>
      <c r="G29" s="28"/>
      <c r="H29" s="34"/>
      <c r="I29" s="28"/>
      <c r="J29" s="28"/>
      <c r="K29" s="28"/>
      <c r="L29" s="28"/>
      <c r="M29" s="36"/>
    </row>
    <row r="30" spans="1:13" s="35" customFormat="1" ht="15" customHeight="1" x14ac:dyDescent="0.25">
      <c r="A30" s="29"/>
      <c r="B30" s="30"/>
      <c r="C30" s="31"/>
      <c r="D30" s="32"/>
      <c r="E30" s="33"/>
      <c r="F30" s="33"/>
      <c r="G30" s="28"/>
      <c r="H30" s="34"/>
      <c r="I30" s="28"/>
      <c r="J30" s="28"/>
      <c r="K30" s="28"/>
      <c r="L30" s="28"/>
      <c r="M30" s="36"/>
    </row>
    <row r="31" spans="1:13" s="35" customFormat="1" ht="15" customHeight="1" x14ac:dyDescent="0.25">
      <c r="A31" s="29"/>
      <c r="B31" s="30"/>
      <c r="C31" s="31"/>
      <c r="D31" s="32"/>
      <c r="E31" s="33"/>
      <c r="F31" s="33"/>
      <c r="G31" s="28"/>
      <c r="H31" s="34"/>
      <c r="I31" s="28"/>
      <c r="J31" s="28"/>
      <c r="K31" s="28"/>
      <c r="L31" s="28"/>
      <c r="M31" s="36"/>
    </row>
    <row r="32" spans="1:13" s="35" customFormat="1" ht="15" customHeight="1" x14ac:dyDescent="0.25">
      <c r="A32" s="30"/>
      <c r="B32" s="30"/>
      <c r="C32" s="31"/>
      <c r="D32" s="32"/>
      <c r="E32" s="33"/>
      <c r="F32" s="33"/>
      <c r="G32" s="28"/>
      <c r="H32" s="34"/>
      <c r="I32" s="28"/>
      <c r="J32" s="28"/>
      <c r="K32" s="28"/>
      <c r="L32" s="28"/>
      <c r="M32" s="36"/>
    </row>
    <row r="33" spans="1:13" s="35" customFormat="1" ht="15" customHeight="1" x14ac:dyDescent="0.25">
      <c r="A33" s="29"/>
      <c r="B33" s="30"/>
      <c r="C33" s="31"/>
      <c r="D33" s="32"/>
      <c r="E33" s="33"/>
      <c r="F33" s="33"/>
      <c r="G33" s="28"/>
      <c r="H33" s="34"/>
      <c r="I33" s="28"/>
      <c r="J33" s="28"/>
      <c r="K33" s="28"/>
      <c r="L33" s="28"/>
      <c r="M33" s="36"/>
    </row>
    <row r="34" spans="1:13" s="35" customFormat="1" ht="15" customHeight="1" x14ac:dyDescent="0.25">
      <c r="A34" s="30"/>
      <c r="B34" s="30"/>
      <c r="C34" s="31"/>
      <c r="D34" s="32"/>
      <c r="E34" s="33"/>
      <c r="F34" s="33"/>
      <c r="G34" s="28"/>
      <c r="H34" s="34"/>
      <c r="I34" s="28"/>
      <c r="J34" s="28"/>
      <c r="K34" s="28"/>
      <c r="L34" s="28"/>
      <c r="M34" s="36"/>
    </row>
    <row r="35" spans="1:13" s="35" customFormat="1" ht="15" customHeight="1" x14ac:dyDescent="0.25">
      <c r="A35" s="30"/>
      <c r="B35" s="30"/>
      <c r="C35" s="31"/>
      <c r="D35" s="32"/>
      <c r="E35" s="33"/>
      <c r="F35" s="33"/>
      <c r="G35" s="28"/>
      <c r="H35" s="34"/>
      <c r="I35" s="28"/>
      <c r="J35" s="28"/>
      <c r="K35" s="28"/>
      <c r="L35" s="28"/>
      <c r="M35" s="36"/>
    </row>
    <row r="36" spans="1:13" ht="15" customHeight="1" x14ac:dyDescent="0.25">
      <c r="A36" s="30"/>
      <c r="B36" s="30"/>
      <c r="C36" s="31"/>
      <c r="D36" s="32"/>
      <c r="E36" s="33"/>
      <c r="F36" s="33"/>
      <c r="G36" s="28"/>
      <c r="H36" s="34"/>
      <c r="I36" s="28"/>
      <c r="J36" s="28"/>
      <c r="K36" s="28"/>
      <c r="L36" s="28"/>
      <c r="M36" s="1"/>
    </row>
    <row r="37" spans="1:13" ht="15" customHeight="1" x14ac:dyDescent="0.25">
      <c r="A37" s="30"/>
      <c r="B37" s="30"/>
      <c r="C37" s="31"/>
      <c r="D37" s="32"/>
      <c r="E37" s="33"/>
      <c r="F37" s="33"/>
      <c r="G37" s="28"/>
      <c r="H37" s="34"/>
      <c r="I37" s="28"/>
      <c r="J37" s="28"/>
      <c r="K37" s="28"/>
      <c r="L37" s="28"/>
      <c r="M37" s="1"/>
    </row>
    <row r="38" spans="1:13" ht="15" customHeight="1" x14ac:dyDescent="0.25">
      <c r="A38" s="30"/>
      <c r="B38" s="30"/>
      <c r="C38" s="31"/>
      <c r="D38" s="32"/>
      <c r="E38" s="33"/>
      <c r="F38" s="33"/>
      <c r="G38" s="28"/>
      <c r="H38" s="34"/>
      <c r="I38" s="28"/>
      <c r="J38" s="28"/>
      <c r="K38" s="28"/>
      <c r="L38" s="28"/>
      <c r="M38" s="1"/>
    </row>
    <row r="39" spans="1:13" ht="15" customHeight="1" x14ac:dyDescent="0.25">
      <c r="M39" s="1"/>
    </row>
    <row r="40" spans="1:13" ht="15" customHeight="1" x14ac:dyDescent="0.25">
      <c r="M40" s="1"/>
    </row>
    <row r="41" spans="1:13" ht="15" customHeight="1" x14ac:dyDescent="0.25">
      <c r="M41" s="1"/>
    </row>
    <row r="42" spans="1:13" ht="15" customHeight="1" x14ac:dyDescent="0.25">
      <c r="M42" s="1"/>
    </row>
    <row r="43" spans="1:13" ht="15" customHeight="1" x14ac:dyDescent="0.25">
      <c r="M43" s="1"/>
    </row>
    <row r="44" spans="1:13" ht="15" customHeight="1" x14ac:dyDescent="0.25"/>
    <row r="45" spans="1:13" ht="15" customHeight="1" x14ac:dyDescent="0.25"/>
    <row r="46" spans="1:13" ht="15" customHeight="1" x14ac:dyDescent="0.25"/>
    <row r="47" spans="1:13" ht="15" customHeight="1" x14ac:dyDescent="0.25"/>
    <row r="48" spans="1:13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topLeftCell="H1" zoomScale="85" zoomScaleNormal="85" workbookViewId="0">
      <selection activeCell="AE69" sqref="AE69"/>
    </sheetView>
  </sheetViews>
  <sheetFormatPr defaultRowHeight="15" x14ac:dyDescent="0.25"/>
  <cols>
    <col min="1" max="1" width="4" style="2" bestFit="1" customWidth="1"/>
    <col min="2" max="2" width="26.7109375" style="2" bestFit="1" customWidth="1"/>
    <col min="3" max="3" width="9.85546875" style="4" bestFit="1" customWidth="1"/>
    <col min="4" max="4" width="13.140625" style="5" bestFit="1" customWidth="1"/>
    <col min="5" max="5" width="11" style="4" bestFit="1" customWidth="1"/>
    <col min="6" max="6" width="7.7109375" style="4" bestFit="1" customWidth="1"/>
    <col min="7" max="7" width="9" style="3" bestFit="1" customWidth="1"/>
    <col min="8" max="8" width="8.42578125" style="4" bestFit="1" customWidth="1"/>
    <col min="9" max="9" width="7.5703125" style="3" bestFit="1" customWidth="1"/>
    <col min="10" max="10" width="6" style="3" bestFit="1" customWidth="1"/>
    <col min="11" max="11" width="10.42578125" style="3" bestFit="1" customWidth="1"/>
    <col min="12" max="12" width="7" style="3" bestFit="1" customWidth="1"/>
    <col min="13" max="16384" width="9.140625" style="2"/>
  </cols>
  <sheetData>
    <row r="1" spans="1:14" x14ac:dyDescent="0.25">
      <c r="A1" s="14" t="s">
        <v>44</v>
      </c>
      <c r="B1" s="14" t="s">
        <v>57</v>
      </c>
      <c r="C1" s="17" t="s">
        <v>46</v>
      </c>
      <c r="D1" s="17" t="s">
        <v>56</v>
      </c>
      <c r="E1" s="17" t="s">
        <v>52</v>
      </c>
      <c r="F1" s="17" t="s">
        <v>114</v>
      </c>
      <c r="G1" s="17" t="s">
        <v>47</v>
      </c>
      <c r="H1" s="17" t="s">
        <v>48</v>
      </c>
      <c r="I1" s="17" t="s">
        <v>49</v>
      </c>
      <c r="J1" s="17" t="s">
        <v>50</v>
      </c>
      <c r="K1" s="17" t="s">
        <v>51</v>
      </c>
      <c r="L1" s="17" t="s">
        <v>53</v>
      </c>
    </row>
    <row r="2" spans="1:14" ht="15" customHeight="1" x14ac:dyDescent="0.25">
      <c r="A2" s="23">
        <v>290</v>
      </c>
      <c r="B2" s="7" t="str">
        <f>VLOOKUP(A2,'Truncated data from Eker et al.'!A:D,4,FALSE)</f>
        <v>2MASS J23143816+0339493 B</v>
      </c>
      <c r="C2" s="8">
        <v>0.38300000000000001</v>
      </c>
      <c r="D2" s="27">
        <v>-0.4168012260313772</v>
      </c>
      <c r="E2" s="9">
        <v>-1.8240000000000001</v>
      </c>
      <c r="F2" s="9">
        <v>-1.4071987739686227</v>
      </c>
      <c r="G2" s="12">
        <v>3.0000000000000001E-3</v>
      </c>
      <c r="H2" s="13">
        <v>0.374</v>
      </c>
      <c r="I2" s="12">
        <v>5.0000000000000001E-3</v>
      </c>
      <c r="J2" s="12">
        <v>3320</v>
      </c>
      <c r="K2" s="12">
        <v>180</v>
      </c>
      <c r="L2" s="12">
        <v>7.9000000000000001E-2</v>
      </c>
      <c r="M2" s="11" t="s">
        <v>58</v>
      </c>
      <c r="N2" s="12">
        <v>1.1000000000000001</v>
      </c>
    </row>
    <row r="3" spans="1:14" ht="15" customHeight="1" x14ac:dyDescent="0.25">
      <c r="A3" s="23">
        <v>114</v>
      </c>
      <c r="B3" s="7" t="str">
        <f>VLOOKUP(A3,'Truncated data from Eker et al.'!A:D,4,FALSE)</f>
        <v>CU Cnc A</v>
      </c>
      <c r="C3" s="8">
        <v>0.42699999999999999</v>
      </c>
      <c r="D3" s="27">
        <v>-0.3695721249749761</v>
      </c>
      <c r="E3" s="9">
        <v>-1.77</v>
      </c>
      <c r="F3" s="9">
        <v>-1.4004278750250241</v>
      </c>
      <c r="G3" s="12">
        <v>5.0000000000000001E-3</v>
      </c>
      <c r="H3" s="13">
        <v>0.433</v>
      </c>
      <c r="I3" s="12">
        <v>1.2E-2</v>
      </c>
      <c r="J3" s="12">
        <v>3160</v>
      </c>
      <c r="K3" s="12">
        <v>150</v>
      </c>
      <c r="L3" s="12">
        <v>7.0999999999999994E-2</v>
      </c>
      <c r="M3" s="11" t="s">
        <v>60</v>
      </c>
      <c r="N3" s="12">
        <v>2.7</v>
      </c>
    </row>
    <row r="4" spans="1:14" ht="15" customHeight="1" x14ac:dyDescent="0.25">
      <c r="A4" s="23">
        <v>289</v>
      </c>
      <c r="B4" s="7" t="str">
        <f>VLOOKUP(A4,'Truncated data from Eker et al.'!A:D,4,FALSE)</f>
        <v>2MASS J23143816+0339493 A</v>
      </c>
      <c r="C4" s="8">
        <v>0.46899999999999997</v>
      </c>
      <c r="D4" s="27">
        <v>-0.32882715728491674</v>
      </c>
      <c r="E4" s="9">
        <v>-1.6020000000000001</v>
      </c>
      <c r="F4" s="9">
        <v>-1.2731728427150835</v>
      </c>
      <c r="G4" s="12">
        <v>4.0000000000000001E-3</v>
      </c>
      <c r="H4" s="13">
        <v>0.441</v>
      </c>
      <c r="I4" s="12">
        <v>5.0000000000000001E-3</v>
      </c>
      <c r="J4" s="12">
        <v>3460</v>
      </c>
      <c r="K4" s="12">
        <v>180</v>
      </c>
      <c r="L4" s="12">
        <v>7.9000000000000001E-2</v>
      </c>
      <c r="M4" s="11" t="s">
        <v>59</v>
      </c>
      <c r="N4" s="12">
        <v>8</v>
      </c>
    </row>
    <row r="5" spans="1:14" ht="15" customHeight="1" x14ac:dyDescent="0.25">
      <c r="A5" s="23">
        <v>135</v>
      </c>
      <c r="B5" s="7" t="str">
        <f>VLOOKUP(A5,'Truncated data from Eker et al.'!A:D,4,FALSE)</f>
        <v>2MASS J10305521+0334265 A</v>
      </c>
      <c r="C5" s="8">
        <v>0.499</v>
      </c>
      <c r="D5" s="27">
        <v>-0.30189945437661003</v>
      </c>
      <c r="E5" s="9">
        <v>-1.444</v>
      </c>
      <c r="F5" s="9">
        <v>-1.1421005456233899</v>
      </c>
      <c r="G5" s="12">
        <v>4.0000000000000001E-3</v>
      </c>
      <c r="H5" s="13">
        <v>0.45700000000000002</v>
      </c>
      <c r="I5" s="12">
        <v>1.0999999999999999E-2</v>
      </c>
      <c r="J5" s="12">
        <v>3720</v>
      </c>
      <c r="K5" s="12">
        <v>20</v>
      </c>
      <c r="L5" s="12">
        <v>1.2E-2</v>
      </c>
    </row>
    <row r="6" spans="1:14" ht="15" customHeight="1" x14ac:dyDescent="0.25">
      <c r="A6" s="23">
        <v>98</v>
      </c>
      <c r="B6" s="7" t="str">
        <f>VLOOKUP(A6,'Truncated data from Eker et al.'!A:D,4,FALSE)</f>
        <v>2MASSJ07431157+0316220 B</v>
      </c>
      <c r="C6" s="8">
        <v>0.54400000000000004</v>
      </c>
      <c r="D6" s="27">
        <v>-0.26440110030182001</v>
      </c>
      <c r="E6" s="9">
        <v>-1.3979999999999999</v>
      </c>
      <c r="F6" s="9">
        <v>-1.1335988996981796</v>
      </c>
      <c r="G6" s="12">
        <v>4.0000000000000001E-3</v>
      </c>
      <c r="H6" s="13">
        <v>0.51200000000000001</v>
      </c>
      <c r="I6" s="12">
        <v>8.0000000000000002E-3</v>
      </c>
      <c r="J6" s="12">
        <v>3610</v>
      </c>
      <c r="K6" s="12">
        <v>90</v>
      </c>
      <c r="L6" s="12">
        <v>4.1000000000000002E-2</v>
      </c>
    </row>
    <row r="7" spans="1:14" ht="15" customHeight="1" x14ac:dyDescent="0.25">
      <c r="A7" s="23">
        <v>41</v>
      </c>
      <c r="B7" s="7" t="str">
        <f>VLOOKUP(A7,'Truncated data from Eker et al.'!A:D,4,FALSE)</f>
        <v>2MASSJ04480963+0317480 A</v>
      </c>
      <c r="C7" s="8">
        <v>0.56699999999999995</v>
      </c>
      <c r="D7" s="27">
        <v>-0.24641694110709345</v>
      </c>
      <c r="E7" s="9">
        <v>-1.1870000000000001</v>
      </c>
      <c r="F7" s="9">
        <v>-0.94058305889290661</v>
      </c>
      <c r="G7" s="12">
        <v>4.0000000000000001E-3</v>
      </c>
      <c r="H7" s="13">
        <v>0.55200000000000005</v>
      </c>
      <c r="I7" s="12">
        <v>1.4E-2</v>
      </c>
      <c r="J7" s="12">
        <v>3920</v>
      </c>
      <c r="K7" s="12">
        <v>80</v>
      </c>
      <c r="L7" s="12">
        <v>3.7999999999999999E-2</v>
      </c>
    </row>
    <row r="8" spans="1:14" ht="15" customHeight="1" x14ac:dyDescent="0.25">
      <c r="A8" s="23">
        <v>108</v>
      </c>
      <c r="B8" s="7" t="str">
        <f>VLOOKUP(A8,'Truncated data from Eker et al.'!A:D,4,FALSE)</f>
        <v>TYC 5998-1918-1 B</v>
      </c>
      <c r="C8" s="8">
        <v>0.68700000000000006</v>
      </c>
      <c r="D8" s="27">
        <v>-0.16304326294044952</v>
      </c>
      <c r="E8" s="9">
        <v>-0.91</v>
      </c>
      <c r="F8" s="9">
        <v>-0.74695673705955046</v>
      </c>
      <c r="G8" s="12">
        <v>4.0000000000000001E-3</v>
      </c>
      <c r="H8" s="13">
        <v>0.69899999999999995</v>
      </c>
      <c r="I8" s="12">
        <v>1.9E-2</v>
      </c>
      <c r="J8" s="12">
        <v>4090</v>
      </c>
      <c r="K8" s="12">
        <v>200</v>
      </c>
      <c r="L8" s="12">
        <v>7.6999999999999999E-2</v>
      </c>
    </row>
    <row r="9" spans="1:14" ht="15" customHeight="1" x14ac:dyDescent="0.25">
      <c r="A9" s="23">
        <v>107</v>
      </c>
      <c r="B9" s="7" t="str">
        <f>VLOOKUP(A9,'Truncated data from Eker et al.'!A:D,4,FALSE)</f>
        <v>TYC 5998-1918-1 A</v>
      </c>
      <c r="C9" s="8">
        <v>0.70299999999999996</v>
      </c>
      <c r="D9" s="27">
        <v>-0.15304467498017604</v>
      </c>
      <c r="E9" s="9">
        <v>-0.81</v>
      </c>
      <c r="F9" s="9">
        <v>-0.65695532501982401</v>
      </c>
      <c r="G9" s="12">
        <v>4.0000000000000001E-3</v>
      </c>
      <c r="H9" s="13">
        <v>0.69399999999999995</v>
      </c>
      <c r="I9" s="12">
        <v>1.2999999999999999E-2</v>
      </c>
      <c r="J9" s="12">
        <v>4350</v>
      </c>
      <c r="K9" s="12">
        <v>200</v>
      </c>
      <c r="L9" s="12">
        <v>7.3999999999999996E-2</v>
      </c>
    </row>
    <row r="10" spans="1:14" ht="15" customHeight="1" x14ac:dyDescent="0.25">
      <c r="A10" s="24">
        <v>225</v>
      </c>
      <c r="B10" s="7" t="str">
        <f>VLOOKUP(A10,'Truncated data from Eker et al.'!A:D,4,FALSE)</f>
        <v>V568 B</v>
      </c>
      <c r="C10" s="8">
        <v>0.82699999999999996</v>
      </c>
      <c r="D10" s="27">
        <v>-8.2494490447453356E-2</v>
      </c>
      <c r="E10" s="9">
        <v>-0.51600000000000001</v>
      </c>
      <c r="F10" s="9">
        <v>-0.43350550955254663</v>
      </c>
      <c r="G10" s="12">
        <v>5.0000000000000001E-3</v>
      </c>
      <c r="H10" s="13">
        <v>0.76800000000000002</v>
      </c>
      <c r="I10" s="12">
        <v>8.0000000000000002E-3</v>
      </c>
      <c r="J10" s="12">
        <v>4900</v>
      </c>
      <c r="K10" s="12">
        <v>100</v>
      </c>
      <c r="L10" s="12">
        <v>3.4000000000000002E-2</v>
      </c>
    </row>
    <row r="11" spans="1:14" ht="15" customHeight="1" x14ac:dyDescent="0.25">
      <c r="A11" s="24">
        <v>159</v>
      </c>
      <c r="B11" s="7" t="str">
        <f>VLOOKUP(A11,'Truncated data from Eker et al.'!A:D,4,FALSE)</f>
        <v>V636 B</v>
      </c>
      <c r="C11" s="8">
        <v>0.85399999999999998</v>
      </c>
      <c r="D11" s="27">
        <v>-6.8542129310994945E-2</v>
      </c>
      <c r="E11" s="9">
        <v>-0.40799999999999997</v>
      </c>
      <c r="F11" s="9">
        <v>-0.33945787068900496</v>
      </c>
      <c r="G11" s="12">
        <v>4.0000000000000001E-3</v>
      </c>
      <c r="H11" s="13">
        <v>0.83499999999999996</v>
      </c>
      <c r="I11" s="12">
        <v>5.0000000000000001E-3</v>
      </c>
      <c r="J11" s="12">
        <v>5000</v>
      </c>
      <c r="K11" s="12">
        <v>100</v>
      </c>
      <c r="L11" s="12">
        <v>3.4000000000000002E-2</v>
      </c>
    </row>
    <row r="12" spans="1:14" ht="15" customHeight="1" x14ac:dyDescent="0.25">
      <c r="A12" s="23">
        <v>234</v>
      </c>
      <c r="B12" s="7" t="str">
        <f>VLOOKUP(A12,'Truncated data from Eker et al.'!A:D,4,FALSE)</f>
        <v>KIC 6131659 A</v>
      </c>
      <c r="C12" s="8">
        <v>0.92200000000000004</v>
      </c>
      <c r="D12" s="27">
        <v>-3.5269078946370637E-2</v>
      </c>
      <c r="E12" s="9">
        <v>-0.14599999999999999</v>
      </c>
      <c r="F12" s="9">
        <v>-0.11073092105362932</v>
      </c>
      <c r="G12" s="12">
        <v>8.0000000000000002E-3</v>
      </c>
      <c r="H12" s="13">
        <v>0.88</v>
      </c>
      <c r="I12" s="12">
        <v>3.0000000000000001E-3</v>
      </c>
      <c r="J12" s="12">
        <v>5660</v>
      </c>
      <c r="K12" s="12">
        <v>140</v>
      </c>
      <c r="L12" s="12">
        <v>4.1000000000000002E-2</v>
      </c>
    </row>
    <row r="13" spans="1:14" ht="15" customHeight="1" x14ac:dyDescent="0.25">
      <c r="A13" s="23">
        <v>134</v>
      </c>
      <c r="B13" s="7" t="str">
        <f>VLOOKUP(A13,'Truncated data from Eker et al.'!A:D,4,FALSE)</f>
        <v>ZZ UMa B</v>
      </c>
      <c r="C13" s="8">
        <v>0.96</v>
      </c>
      <c r="D13" s="27">
        <v>-1.7728766960431602E-2</v>
      </c>
      <c r="E13" s="9">
        <v>-0.09</v>
      </c>
      <c r="F13" s="9">
        <v>-7.2271233039568408E-2</v>
      </c>
      <c r="G13" s="12">
        <v>0.01</v>
      </c>
      <c r="H13" s="13">
        <v>1.1579999999999999</v>
      </c>
      <c r="I13" s="12">
        <v>1.0999999999999999E-2</v>
      </c>
      <c r="J13" s="12">
        <v>5097</v>
      </c>
      <c r="K13" s="12">
        <v>60</v>
      </c>
      <c r="L13" s="12">
        <v>2.1999999999999999E-2</v>
      </c>
    </row>
    <row r="14" spans="1:14" ht="15" customHeight="1" x14ac:dyDescent="0.25">
      <c r="A14" s="24">
        <v>222</v>
      </c>
      <c r="B14" s="7" t="str">
        <f>VLOOKUP(A14,'Truncated data from Eker et al.'!A:D,4,FALSE)</f>
        <v>V565 A</v>
      </c>
      <c r="C14" s="8">
        <v>0.995</v>
      </c>
      <c r="D14" s="27">
        <v>-2.1769192542745465E-3</v>
      </c>
      <c r="E14" s="9">
        <v>2.9000000000000001E-2</v>
      </c>
      <c r="F14" s="9">
        <v>3.1176919254274547E-2</v>
      </c>
      <c r="G14" s="12">
        <v>3.0000000000000001E-3</v>
      </c>
      <c r="H14" s="13">
        <v>1.101</v>
      </c>
      <c r="I14" s="12">
        <v>6.0000000000000001E-3</v>
      </c>
      <c r="J14" s="12">
        <v>5600</v>
      </c>
      <c r="K14" s="12">
        <v>95</v>
      </c>
      <c r="L14" s="12">
        <v>2.9000000000000001E-2</v>
      </c>
    </row>
    <row r="15" spans="1:14" ht="15" customHeight="1" x14ac:dyDescent="0.25">
      <c r="A15" s="24">
        <v>224</v>
      </c>
      <c r="B15" s="7" t="str">
        <f>VLOOKUP(A15,'Truncated data from Eker et al.'!A:D,4,FALSE)</f>
        <v>V568 A</v>
      </c>
      <c r="C15" s="8">
        <v>1.075</v>
      </c>
      <c r="D15" s="27">
        <v>3.1408464251624114E-2</v>
      </c>
      <c r="E15" s="9">
        <v>0.25800000000000001</v>
      </c>
      <c r="F15" s="9">
        <v>0.22659153574837593</v>
      </c>
      <c r="G15" s="12">
        <v>7.0000000000000001E-3</v>
      </c>
      <c r="H15" s="13">
        <v>1.4</v>
      </c>
      <c r="I15" s="12">
        <v>1.0999999999999999E-2</v>
      </c>
      <c r="J15" s="12">
        <v>5665</v>
      </c>
      <c r="K15" s="12">
        <v>100</v>
      </c>
      <c r="L15" s="12">
        <v>3.1E-2</v>
      </c>
    </row>
    <row r="16" spans="1:14" ht="15" customHeight="1" x14ac:dyDescent="0.25">
      <c r="A16" s="23">
        <v>7</v>
      </c>
      <c r="B16" s="7" t="str">
        <f>VLOOKUP(A16,'Truncated data from Eker et al.'!A:D,4,FALSE)</f>
        <v>NGC188 KR V12 A</v>
      </c>
      <c r="C16" s="8">
        <v>1.1020000000000001</v>
      </c>
      <c r="D16" s="27">
        <v>4.2181594515766273E-2</v>
      </c>
      <c r="E16" s="9">
        <v>0.34399999999999997</v>
      </c>
      <c r="F16" s="9">
        <v>0.30181840548423361</v>
      </c>
      <c r="G16" s="12">
        <v>6.0000000000000001E-3</v>
      </c>
      <c r="H16" s="13">
        <v>1.425</v>
      </c>
      <c r="I16" s="12">
        <v>1.2999999999999999E-2</v>
      </c>
      <c r="J16" s="12">
        <v>5900</v>
      </c>
      <c r="K16" s="12">
        <v>100</v>
      </c>
      <c r="L16" s="12">
        <v>3.1E-2</v>
      </c>
    </row>
    <row r="17" spans="1:12" ht="15" customHeight="1" x14ac:dyDescent="0.25">
      <c r="A17" s="18">
        <v>116</v>
      </c>
      <c r="B17" s="19" t="str">
        <f>VLOOKUP(A17,'Truncated data from Eker et al.'!A:D,4,FALSE)</f>
        <v>VZ Hya A</v>
      </c>
      <c r="C17" s="20">
        <v>1.2709999999999999</v>
      </c>
      <c r="D17" s="26">
        <v>0.10414555055400813</v>
      </c>
      <c r="E17" s="21">
        <v>0.48099999999999998</v>
      </c>
      <c r="F17" s="21">
        <v>0.376854449445992</v>
      </c>
      <c r="G17" s="22">
        <v>7.0000000000000001E-3</v>
      </c>
      <c r="H17" s="20">
        <v>1.3149999999999999</v>
      </c>
      <c r="I17" s="22">
        <v>4.0000000000000001E-3</v>
      </c>
      <c r="J17" s="22">
        <v>6645</v>
      </c>
      <c r="K17" s="22">
        <v>150</v>
      </c>
      <c r="L17" s="22">
        <v>3.7999999999999999E-2</v>
      </c>
    </row>
    <row r="18" spans="1:12" ht="15" customHeight="1" x14ac:dyDescent="0.25">
      <c r="A18" s="18">
        <v>291</v>
      </c>
      <c r="B18" s="19" t="str">
        <f>VLOOKUP(A18,'Truncated data from Eker et al.'!A:D,4,FALSE)</f>
        <v>IT Cas A</v>
      </c>
      <c r="C18" s="20">
        <v>1.33</v>
      </c>
      <c r="D18" s="26">
        <v>0.12385164096708581</v>
      </c>
      <c r="E18" s="21">
        <v>0.60699999999999998</v>
      </c>
      <c r="F18" s="21">
        <v>0.4831483590329142</v>
      </c>
      <c r="G18" s="22">
        <v>7.0000000000000001E-3</v>
      </c>
      <c r="H18" s="20">
        <v>1.603</v>
      </c>
      <c r="I18" s="22">
        <v>8.9999999999999993E-3</v>
      </c>
      <c r="J18" s="22">
        <v>6470</v>
      </c>
      <c r="K18" s="22">
        <v>110</v>
      </c>
      <c r="L18" s="22">
        <v>0.03</v>
      </c>
    </row>
    <row r="19" spans="1:12" ht="15" customHeight="1" x14ac:dyDescent="0.25">
      <c r="A19" s="19">
        <v>156</v>
      </c>
      <c r="B19" s="19" t="str">
        <f>VLOOKUP(A19,'Truncated data from Eker et al.'!A:D,4,FALSE)</f>
        <v>DM Vir A</v>
      </c>
      <c r="C19" s="20">
        <v>1.454</v>
      </c>
      <c r="D19" s="26">
        <v>0.16256440652301901</v>
      </c>
      <c r="E19" s="21">
        <v>0.69799999999999995</v>
      </c>
      <c r="F19" s="21">
        <v>0.53543559347698089</v>
      </c>
      <c r="G19" s="22">
        <v>6.0000000000000001E-3</v>
      </c>
      <c r="H19" s="20">
        <v>1.764</v>
      </c>
      <c r="I19" s="22">
        <v>0.01</v>
      </c>
      <c r="J19" s="22">
        <v>6500</v>
      </c>
      <c r="K19" s="22">
        <v>100</v>
      </c>
      <c r="L19" s="22">
        <v>2.7E-2</v>
      </c>
    </row>
    <row r="20" spans="1:12" ht="15" customHeight="1" x14ac:dyDescent="0.25">
      <c r="A20" s="19">
        <v>174</v>
      </c>
      <c r="B20" s="19" t="str">
        <f>VLOOKUP(A20,'Truncated data from Eker et al.'!A:D,4,FALSE)</f>
        <v>TV Nor B</v>
      </c>
      <c r="C20" s="20">
        <v>1.661</v>
      </c>
      <c r="D20" s="26">
        <v>0.22036963245139446</v>
      </c>
      <c r="E20" s="21">
        <v>0.90700000000000003</v>
      </c>
      <c r="F20" s="21">
        <v>0.68663036754860562</v>
      </c>
      <c r="G20" s="22">
        <v>1.0999999999999999E-2</v>
      </c>
      <c r="H20" s="20">
        <v>1.56</v>
      </c>
      <c r="I20" s="22">
        <v>8.9999999999999993E-3</v>
      </c>
      <c r="J20" s="22">
        <v>7798</v>
      </c>
      <c r="K20" s="22">
        <v>108</v>
      </c>
      <c r="L20" s="22">
        <v>2.5000000000000001E-2</v>
      </c>
    </row>
    <row r="21" spans="1:12" ht="15" customHeight="1" x14ac:dyDescent="0.25">
      <c r="A21" s="18">
        <v>20</v>
      </c>
      <c r="B21" s="19" t="str">
        <f>VLOOKUP(A21,'Truncated data from Eker et al.'!A:D,4,FALSE)</f>
        <v>XY Cet A</v>
      </c>
      <c r="C21" s="20">
        <v>1.7729999999999999</v>
      </c>
      <c r="D21" s="26">
        <v>0.24870873560091777</v>
      </c>
      <c r="E21" s="21">
        <v>1.0840000000000001</v>
      </c>
      <c r="F21" s="21">
        <v>0.8352912643990823</v>
      </c>
      <c r="G21" s="22">
        <v>8.9999999999999993E-3</v>
      </c>
      <c r="H21" s="20">
        <v>1.8759999999999999</v>
      </c>
      <c r="I21" s="22">
        <v>1.9E-2</v>
      </c>
      <c r="J21" s="22">
        <v>7870</v>
      </c>
      <c r="K21" s="22">
        <v>115</v>
      </c>
      <c r="L21" s="22">
        <v>2.9000000000000001E-2</v>
      </c>
    </row>
    <row r="22" spans="1:12" ht="15" customHeight="1" x14ac:dyDescent="0.25">
      <c r="A22" s="19">
        <v>172</v>
      </c>
      <c r="B22" s="19" t="str">
        <f>VLOOKUP(A22,'Truncated data from Eker et al.'!A:D,4,FALSE)</f>
        <v>V335 B</v>
      </c>
      <c r="C22" s="20">
        <v>1.8440000000000001</v>
      </c>
      <c r="D22" s="26">
        <v>0.26576091671761054</v>
      </c>
      <c r="E22" s="21">
        <v>1.157</v>
      </c>
      <c r="F22" s="21">
        <v>0.89123908328238943</v>
      </c>
      <c r="G22" s="22">
        <v>1.0999999999999999E-2</v>
      </c>
      <c r="H22" s="20">
        <v>1.607</v>
      </c>
      <c r="I22" s="22">
        <v>6.0000000000000001E-3</v>
      </c>
      <c r="J22" s="22">
        <v>8872</v>
      </c>
      <c r="K22" s="22">
        <v>248</v>
      </c>
      <c r="L22" s="22">
        <v>4.5999999999999999E-2</v>
      </c>
    </row>
    <row r="23" spans="1:12" ht="15" customHeight="1" x14ac:dyDescent="0.25">
      <c r="A23" s="18">
        <v>101</v>
      </c>
      <c r="B23" s="19" t="str">
        <f>VLOOKUP(A23,'Truncated data from Eker et al.'!A:D,4,FALSE)</f>
        <v>V392 Car A</v>
      </c>
      <c r="C23" s="20">
        <v>1.9</v>
      </c>
      <c r="D23" s="26">
        <v>0.27875360095282892</v>
      </c>
      <c r="E23" s="21">
        <v>1.1619999999999999</v>
      </c>
      <c r="F23" s="21">
        <v>0.88324639904717095</v>
      </c>
      <c r="G23" s="22">
        <v>1.2999999999999999E-2</v>
      </c>
      <c r="H23" s="20">
        <v>1.6240000000000001</v>
      </c>
      <c r="I23" s="22">
        <v>1.7999999999999999E-2</v>
      </c>
      <c r="J23" s="22">
        <v>8850</v>
      </c>
      <c r="K23" s="22">
        <v>200</v>
      </c>
      <c r="L23" s="22">
        <v>4.1000000000000002E-2</v>
      </c>
    </row>
    <row r="24" spans="1:12" ht="15" customHeight="1" x14ac:dyDescent="0.25">
      <c r="A24" s="18">
        <v>103</v>
      </c>
      <c r="B24" s="19" t="str">
        <f>VLOOKUP(A24,'Truncated data from Eker et al.'!A:D,4,FALSE)</f>
        <v>AI Hya A</v>
      </c>
      <c r="C24" s="20">
        <v>1.974</v>
      </c>
      <c r="D24" s="26">
        <v>0.29534714833361786</v>
      </c>
      <c r="E24" s="21">
        <v>1.2410000000000001</v>
      </c>
      <c r="F24" s="21">
        <v>0.94565285166638202</v>
      </c>
      <c r="G24" s="22">
        <v>0.02</v>
      </c>
      <c r="H24" s="20">
        <v>2.7639999999999998</v>
      </c>
      <c r="I24" s="22">
        <v>7.0000000000000001E-3</v>
      </c>
      <c r="J24" s="22">
        <v>7100</v>
      </c>
      <c r="K24" s="22">
        <v>60</v>
      </c>
      <c r="L24" s="22">
        <v>1.6E-2</v>
      </c>
    </row>
    <row r="25" spans="1:12" ht="15" customHeight="1" x14ac:dyDescent="0.25">
      <c r="A25" s="19">
        <v>173</v>
      </c>
      <c r="B25" s="19" t="str">
        <f>VLOOKUP(A25,'Truncated data from Eker et al.'!A:D,4,FALSE)</f>
        <v>TV Nor A</v>
      </c>
      <c r="C25" s="20">
        <v>2.048</v>
      </c>
      <c r="D25" s="26">
        <v>0.31132995230379312</v>
      </c>
      <c r="E25" s="21">
        <v>1.3280000000000001</v>
      </c>
      <c r="F25" s="21">
        <v>1.0166700476962069</v>
      </c>
      <c r="G25" s="22">
        <v>1.0999999999999999E-2</v>
      </c>
      <c r="H25" s="20">
        <v>1.851</v>
      </c>
      <c r="I25" s="22">
        <v>6.0000000000000001E-3</v>
      </c>
      <c r="J25" s="22">
        <v>9120</v>
      </c>
      <c r="K25" s="22">
        <v>148</v>
      </c>
      <c r="L25" s="22">
        <v>2.8000000000000001E-2</v>
      </c>
    </row>
    <row r="26" spans="1:12" ht="15" customHeight="1" x14ac:dyDescent="0.25">
      <c r="A26" s="18">
        <v>88</v>
      </c>
      <c r="B26" s="19" t="str">
        <f>VLOOKUP(A26,'Truncated data from Eker et al.'!A:D,4,FALSE)</f>
        <v>SW CMa B</v>
      </c>
      <c r="C26" s="20">
        <v>2.105</v>
      </c>
      <c r="D26" s="26">
        <v>0.3232521001716871</v>
      </c>
      <c r="E26" s="21">
        <v>1.3819999999999999</v>
      </c>
      <c r="F26" s="21">
        <v>1.0587478998283129</v>
      </c>
      <c r="G26" s="22">
        <v>8.9999999999999993E-3</v>
      </c>
      <c r="H26" s="20">
        <v>2.496</v>
      </c>
      <c r="I26" s="22">
        <v>1.7000000000000001E-2</v>
      </c>
      <c r="J26" s="22">
        <v>8100</v>
      </c>
      <c r="K26" s="22">
        <v>150</v>
      </c>
      <c r="L26" s="22">
        <v>3.4000000000000002E-2</v>
      </c>
    </row>
    <row r="27" spans="1:12" ht="15" customHeight="1" x14ac:dyDescent="0.25">
      <c r="A27" s="18">
        <v>72</v>
      </c>
      <c r="B27" s="19" t="str">
        <f>VLOOKUP(A27,'Truncated data from Eker et al.'!A:D,4,FALSE)</f>
        <v>FT Ori A</v>
      </c>
      <c r="C27" s="20">
        <v>2.1680000000000001</v>
      </c>
      <c r="D27" s="26">
        <v>0.33605927786634932</v>
      </c>
      <c r="E27" s="21">
        <v>1.4259999999999999</v>
      </c>
      <c r="F27" s="21">
        <v>1.0899407221336506</v>
      </c>
      <c r="G27" s="22">
        <v>0.01</v>
      </c>
      <c r="H27" s="20">
        <v>1.871</v>
      </c>
      <c r="I27" s="22">
        <v>7.0000000000000001E-3</v>
      </c>
      <c r="J27" s="22">
        <v>9600</v>
      </c>
      <c r="K27" s="22">
        <v>400</v>
      </c>
      <c r="L27" s="22">
        <v>6.7000000000000004E-2</v>
      </c>
    </row>
    <row r="28" spans="1:12" ht="15" customHeight="1" x14ac:dyDescent="0.25">
      <c r="A28" s="18">
        <v>87</v>
      </c>
      <c r="B28" s="19" t="str">
        <f>VLOOKUP(A28,'Truncated data from Eker et al.'!A:D,4,FALSE)</f>
        <v>SW CMa A</v>
      </c>
      <c r="C28" s="20">
        <v>2.2400000000000002</v>
      </c>
      <c r="D28" s="26">
        <v>0.3502480183341628</v>
      </c>
      <c r="E28" s="21">
        <v>1.5669999999999999</v>
      </c>
      <c r="F28" s="21">
        <v>1.2167519816658372</v>
      </c>
      <c r="G28" s="22">
        <v>6.0000000000000001E-3</v>
      </c>
      <c r="H28" s="20">
        <v>3.0150000000000001</v>
      </c>
      <c r="I28" s="22">
        <v>7.0000000000000001E-3</v>
      </c>
      <c r="J28" s="22">
        <v>8200</v>
      </c>
      <c r="K28" s="22">
        <v>150</v>
      </c>
      <c r="L28" s="22">
        <v>3.1E-2</v>
      </c>
    </row>
    <row r="29" spans="1:12" ht="15" customHeight="1" x14ac:dyDescent="0.25">
      <c r="A29" s="19">
        <v>195</v>
      </c>
      <c r="B29" s="19" t="str">
        <f>VLOOKUP(A29,'Truncated data from Eker et al.'!A:D,4,FALSE)</f>
        <v>V624 A</v>
      </c>
      <c r="C29" s="20">
        <v>2.2770000000000001</v>
      </c>
      <c r="D29" s="26">
        <v>0.3573630306151428</v>
      </c>
      <c r="E29" s="21">
        <v>1.56</v>
      </c>
      <c r="F29" s="21">
        <v>1.2026369693848573</v>
      </c>
      <c r="G29" s="22">
        <v>6.0000000000000001E-3</v>
      </c>
      <c r="H29" s="20">
        <v>3.028</v>
      </c>
      <c r="I29" s="22">
        <v>0.01</v>
      </c>
      <c r="J29" s="22">
        <v>8150</v>
      </c>
      <c r="K29" s="22">
        <v>150</v>
      </c>
      <c r="L29" s="22">
        <v>3.2000000000000001E-2</v>
      </c>
    </row>
    <row r="30" spans="1:12" ht="15" customHeight="1" x14ac:dyDescent="0.25">
      <c r="A30" s="18">
        <v>287</v>
      </c>
      <c r="B30" s="19" t="str">
        <f>VLOOKUP(A30,'Truncated data from Eker et al.'!A:D,4,FALSE)</f>
        <v>V396 Cas A</v>
      </c>
      <c r="C30" s="20">
        <v>2.3969999999999998</v>
      </c>
      <c r="D30" s="26">
        <v>0.37966803403365373</v>
      </c>
      <c r="E30" s="21">
        <v>1.64</v>
      </c>
      <c r="F30" s="21">
        <v>1.2603319659663461</v>
      </c>
      <c r="G30" s="22">
        <v>8.9999999999999993E-3</v>
      </c>
      <c r="H30" s="20">
        <v>2.5920000000000001</v>
      </c>
      <c r="I30" s="22">
        <v>5.0000000000000001E-3</v>
      </c>
      <c r="J30" s="22">
        <v>9225</v>
      </c>
      <c r="K30" s="22">
        <v>150</v>
      </c>
      <c r="L30" s="22">
        <v>2.8000000000000001E-2</v>
      </c>
    </row>
    <row r="31" spans="1:12" ht="15" customHeight="1" x14ac:dyDescent="0.25">
      <c r="A31" s="19">
        <v>10</v>
      </c>
      <c r="B31" s="19" t="str">
        <f>VLOOKUP(A31,'Truncated data from Eker et al.'!A:D,4,FALSE)</f>
        <v>Zet Phe B</v>
      </c>
      <c r="C31" s="20">
        <v>2.5449999999999999</v>
      </c>
      <c r="D31" s="26">
        <v>0.4056877866727775</v>
      </c>
      <c r="E31" s="21">
        <v>1.7929999999999999</v>
      </c>
      <c r="F31" s="21">
        <v>1.3873122133272222</v>
      </c>
      <c r="G31" s="22">
        <v>0.01</v>
      </c>
      <c r="H31" s="20">
        <v>1.8540000000000001</v>
      </c>
      <c r="I31" s="22">
        <v>1.0999999999999999E-2</v>
      </c>
      <c r="J31" s="22">
        <v>11910</v>
      </c>
      <c r="K31" s="22">
        <v>200</v>
      </c>
      <c r="L31" s="22">
        <v>0.03</v>
      </c>
    </row>
    <row r="32" spans="1:12" ht="15" customHeight="1" x14ac:dyDescent="0.25">
      <c r="A32" s="24">
        <v>207</v>
      </c>
      <c r="B32" s="7" t="str">
        <f>VLOOKUP(A32,'Truncated data from Eker et al.'!A:D,4,FALSE)</f>
        <v>V451 A</v>
      </c>
      <c r="C32" s="8">
        <v>2.7690000000000001</v>
      </c>
      <c r="D32" s="27">
        <v>0.44232295574557451</v>
      </c>
      <c r="E32" s="9">
        <v>1.9319999999999999</v>
      </c>
      <c r="F32" s="9">
        <v>1.4896770442544252</v>
      </c>
      <c r="G32" s="12">
        <v>2.1999999999999999E-2</v>
      </c>
      <c r="H32" s="13">
        <v>2.6459999999999999</v>
      </c>
      <c r="I32" s="12">
        <v>1.0999999999999999E-2</v>
      </c>
      <c r="J32" s="12">
        <v>10800</v>
      </c>
      <c r="K32" s="12">
        <v>800</v>
      </c>
      <c r="L32" s="12">
        <v>0.113</v>
      </c>
    </row>
    <row r="33" spans="1:12" ht="15" customHeight="1" x14ac:dyDescent="0.25">
      <c r="A33" s="24">
        <v>160</v>
      </c>
      <c r="B33" s="7" t="str">
        <f>VLOOKUP(A33,'Truncated data from Eker et al.'!A:D,4,FALSE)</f>
        <v>Psi Cen A</v>
      </c>
      <c r="C33" s="8">
        <v>3.1139999999999999</v>
      </c>
      <c r="D33" s="27">
        <v>0.49331860823210144</v>
      </c>
      <c r="E33" s="9">
        <v>2.15</v>
      </c>
      <c r="F33" s="9">
        <v>1.6566813917678984</v>
      </c>
      <c r="G33" s="12">
        <v>5.0000000000000001E-3</v>
      </c>
      <c r="H33" s="13">
        <v>3.6339999999999999</v>
      </c>
      <c r="I33" s="12">
        <v>2E-3</v>
      </c>
      <c r="J33" s="12">
        <v>10450</v>
      </c>
      <c r="K33" s="12">
        <v>300</v>
      </c>
      <c r="L33" s="12">
        <v>4.7E-2</v>
      </c>
    </row>
    <row r="34" spans="1:12" ht="15" customHeight="1" x14ac:dyDescent="0.25">
      <c r="A34" s="24">
        <v>199</v>
      </c>
      <c r="B34" s="7" t="str">
        <f>VLOOKUP(A34,'Truncated data from Eker et al.'!A:D,4,FALSE)</f>
        <v>V906 B</v>
      </c>
      <c r="C34" s="8">
        <v>3.246</v>
      </c>
      <c r="D34" s="27">
        <v>0.51134851549021298</v>
      </c>
      <c r="E34" s="9">
        <v>2.1629999999999998</v>
      </c>
      <c r="F34" s="9">
        <v>1.6516514845097869</v>
      </c>
      <c r="G34" s="12">
        <v>2.1000000000000001E-2</v>
      </c>
      <c r="H34" s="13">
        <v>3.5179999999999998</v>
      </c>
      <c r="I34" s="12">
        <v>1.0999999999999999E-2</v>
      </c>
      <c r="J34" s="12">
        <v>10700</v>
      </c>
      <c r="K34" s="12">
        <v>500</v>
      </c>
      <c r="L34" s="12">
        <v>7.4999999999999997E-2</v>
      </c>
    </row>
    <row r="35" spans="1:12" ht="15" customHeight="1" x14ac:dyDescent="0.25">
      <c r="A35" s="24">
        <v>9</v>
      </c>
      <c r="B35" s="7" t="str">
        <f>VLOOKUP(A35,'Truncated data from Eker et al.'!A:D,4,FALSE)</f>
        <v>Zet Phe A</v>
      </c>
      <c r="C35" s="8">
        <v>3.9220000000000002</v>
      </c>
      <c r="D35" s="27">
        <v>0.59350758933176528</v>
      </c>
      <c r="E35" s="9">
        <v>2.5150000000000001</v>
      </c>
      <c r="F35" s="9">
        <v>1.9214924106682347</v>
      </c>
      <c r="G35" s="12">
        <v>1.0999999999999999E-2</v>
      </c>
      <c r="H35" s="13">
        <v>2.8530000000000002</v>
      </c>
      <c r="I35" s="12">
        <v>7.0000000000000001E-3</v>
      </c>
      <c r="J35" s="12">
        <v>14550</v>
      </c>
      <c r="K35" s="12">
        <v>350</v>
      </c>
      <c r="L35" s="12">
        <v>0.04</v>
      </c>
    </row>
    <row r="36" spans="1:12" ht="15" customHeight="1" x14ac:dyDescent="0.25">
      <c r="A36" s="24">
        <v>164</v>
      </c>
      <c r="B36" s="7" t="str">
        <f>VLOOKUP(A36,'Truncated data from Eker et al.'!A:D,4,FALSE)</f>
        <v>GG Lup A</v>
      </c>
      <c r="C36" s="8">
        <v>4.1059999999999999</v>
      </c>
      <c r="D36" s="27">
        <v>0.61341894503457295</v>
      </c>
      <c r="E36" s="9">
        <v>2.3809999999999998</v>
      </c>
      <c r="F36" s="9">
        <v>1.7675810549654269</v>
      </c>
      <c r="G36" s="12">
        <v>0.01</v>
      </c>
      <c r="H36" s="13">
        <v>2.379</v>
      </c>
      <c r="I36" s="12">
        <v>1.0999999999999999E-2</v>
      </c>
      <c r="J36" s="12">
        <v>14750</v>
      </c>
      <c r="K36" s="12">
        <v>450</v>
      </c>
      <c r="L36" s="12">
        <v>5.0999999999999997E-2</v>
      </c>
    </row>
    <row r="37" spans="1:12" ht="15" customHeight="1" x14ac:dyDescent="0.25">
      <c r="A37" s="24">
        <v>182</v>
      </c>
      <c r="B37" s="7" t="str">
        <f>VLOOKUP(A37,'Truncated data from Eker et al.'!A:D,4,FALSE)</f>
        <v>V760 B</v>
      </c>
      <c r="C37" s="8">
        <v>4.6100000000000003</v>
      </c>
      <c r="D37" s="27">
        <v>0.66370092538964809</v>
      </c>
      <c r="E37" s="9">
        <v>2.65</v>
      </c>
      <c r="F37" s="9">
        <v>1.9862990746103517</v>
      </c>
      <c r="G37" s="12">
        <v>1.4999999999999999E-2</v>
      </c>
      <c r="H37" s="13">
        <v>2.6560000000000001</v>
      </c>
      <c r="I37" s="12">
        <v>1.9E-2</v>
      </c>
      <c r="J37" s="12">
        <v>16300</v>
      </c>
      <c r="K37" s="12">
        <v>500</v>
      </c>
      <c r="L37" s="12">
        <v>5.1999999999999998E-2</v>
      </c>
    </row>
    <row r="38" spans="1:12" ht="15" customHeight="1" x14ac:dyDescent="0.25">
      <c r="A38" s="23">
        <v>149</v>
      </c>
      <c r="B38" s="7" t="str">
        <f>VLOOKUP(A38,'Truncated data from Eker et al.'!A:D,4,FALSE)</f>
        <v>EP Cru B</v>
      </c>
      <c r="C38" s="8">
        <v>4.83</v>
      </c>
      <c r="D38" s="27">
        <v>0.68394713075151203</v>
      </c>
      <c r="E38" s="9">
        <v>2.79</v>
      </c>
      <c r="F38" s="9">
        <v>2.1060528692484879</v>
      </c>
      <c r="G38" s="12">
        <v>2.7E-2</v>
      </c>
      <c r="H38" s="13">
        <v>3.4950000000000001</v>
      </c>
      <c r="I38" s="12">
        <v>0.01</v>
      </c>
      <c r="J38" s="12">
        <v>15400</v>
      </c>
      <c r="K38" s="12">
        <v>500</v>
      </c>
      <c r="L38" s="12">
        <v>5.2999999999999999E-2</v>
      </c>
    </row>
    <row r="39" spans="1:12" ht="15" customHeight="1" x14ac:dyDescent="0.25">
      <c r="A39" s="24">
        <v>181</v>
      </c>
      <c r="B39" s="7" t="str">
        <f>VLOOKUP(A39,'Truncated data from Eker et al.'!A:D,4,FALSE)</f>
        <v>V760 A</v>
      </c>
      <c r="C39" s="8">
        <v>4.9690000000000003</v>
      </c>
      <c r="D39" s="27">
        <v>0.69626899674553278</v>
      </c>
      <c r="E39" s="9">
        <v>2.827</v>
      </c>
      <c r="F39" s="9">
        <v>2.1307310032544668</v>
      </c>
      <c r="G39" s="12">
        <v>1.7999999999999999E-2</v>
      </c>
      <c r="H39" s="13">
        <v>3.028</v>
      </c>
      <c r="I39" s="12">
        <v>0.02</v>
      </c>
      <c r="J39" s="12">
        <v>16900</v>
      </c>
      <c r="K39" s="12">
        <v>500</v>
      </c>
      <c r="L39" s="12">
        <v>5.0999999999999997E-2</v>
      </c>
    </row>
    <row r="40" spans="1:12" ht="15" customHeight="1" x14ac:dyDescent="0.25">
      <c r="A40" s="23">
        <v>245</v>
      </c>
      <c r="B40" s="7" t="str">
        <f>VLOOKUP(A40,'Truncated data from Eker et al.'!A:D,4,FALSE)</f>
        <v>V399 Vul B</v>
      </c>
      <c r="C40" s="8">
        <v>5.44</v>
      </c>
      <c r="D40" s="27">
        <v>0.73559889969817982</v>
      </c>
      <c r="E40" s="9">
        <v>3.0880000000000001</v>
      </c>
      <c r="F40" s="9">
        <v>2.3524011003018201</v>
      </c>
      <c r="G40" s="12">
        <v>6.0000000000000001E-3</v>
      </c>
      <c r="H40" s="13">
        <v>3.5059999999999998</v>
      </c>
      <c r="I40" s="12">
        <v>2.5000000000000001E-2</v>
      </c>
      <c r="J40" s="12">
        <v>18250</v>
      </c>
      <c r="K40" s="12">
        <v>520</v>
      </c>
      <c r="L40" s="12">
        <v>5.0999999999999997E-2</v>
      </c>
    </row>
    <row r="41" spans="1:12" ht="15" customHeight="1" x14ac:dyDescent="0.25">
      <c r="A41" s="23">
        <v>123</v>
      </c>
      <c r="B41" s="7" t="str">
        <f>VLOOKUP(A41,'Truncated data from Eker et al.'!A:D,4,FALSE)</f>
        <v>CV Vel B</v>
      </c>
      <c r="C41" s="8">
        <v>5.9770000000000003</v>
      </c>
      <c r="D41" s="27">
        <v>0.77648325583368161</v>
      </c>
      <c r="E41" s="9">
        <v>3.1379999999999999</v>
      </c>
      <c r="F41" s="9">
        <v>2.3615167441663183</v>
      </c>
      <c r="G41" s="12">
        <v>1.2E-2</v>
      </c>
      <c r="H41" s="13">
        <v>3.9119999999999999</v>
      </c>
      <c r="I41" s="12">
        <v>7.0000000000000001E-3</v>
      </c>
      <c r="J41" s="12">
        <v>17780</v>
      </c>
      <c r="K41" s="12">
        <v>500</v>
      </c>
      <c r="L41" s="12">
        <v>4.5999999999999999E-2</v>
      </c>
    </row>
    <row r="42" spans="1:12" ht="15" customHeight="1" x14ac:dyDescent="0.25">
      <c r="A42" s="23">
        <v>122</v>
      </c>
      <c r="B42" s="7" t="str">
        <f>VLOOKUP(A42,'Truncated data from Eker et al.'!A:D,4,FALSE)</f>
        <v>CV Vel A</v>
      </c>
      <c r="C42" s="8">
        <v>6.0759999999999996</v>
      </c>
      <c r="D42" s="27">
        <v>0.78361776519074855</v>
      </c>
      <c r="E42" s="9">
        <v>3.206</v>
      </c>
      <c r="F42" s="9">
        <v>2.4223822348092514</v>
      </c>
      <c r="G42" s="12">
        <v>1.2E-2</v>
      </c>
      <c r="H42" s="13">
        <v>4.13</v>
      </c>
      <c r="I42" s="12">
        <v>6.0000000000000001E-3</v>
      </c>
      <c r="J42" s="12">
        <v>18000</v>
      </c>
      <c r="K42" s="12">
        <v>500</v>
      </c>
      <c r="L42" s="12">
        <v>4.5999999999999999E-2</v>
      </c>
    </row>
    <row r="43" spans="1:12" ht="15" customHeight="1" x14ac:dyDescent="0.25">
      <c r="A43" s="23">
        <v>252</v>
      </c>
      <c r="B43" s="7" t="str">
        <f>VLOOKUP(A43,'Truncated data from Eker et al.'!A:D,4,FALSE)</f>
        <v>V379 Cep B</v>
      </c>
      <c r="C43" s="8">
        <v>6.2329999999999997</v>
      </c>
      <c r="D43" s="27">
        <v>0.79469712689199845</v>
      </c>
      <c r="E43" s="9">
        <v>3.149</v>
      </c>
      <c r="F43" s="9">
        <v>2.3543028731080011</v>
      </c>
      <c r="G43" s="12">
        <v>2.1000000000000001E-2</v>
      </c>
      <c r="H43" s="13">
        <v>3.07</v>
      </c>
      <c r="I43" s="12">
        <v>1.2999999999999999E-2</v>
      </c>
      <c r="J43" s="12">
        <v>20206</v>
      </c>
      <c r="K43" s="12">
        <v>374</v>
      </c>
      <c r="L43" s="12">
        <v>3.3000000000000002E-2</v>
      </c>
    </row>
    <row r="44" spans="1:12" ht="15" customHeight="1" x14ac:dyDescent="0.25">
      <c r="A44" s="6">
        <v>70</v>
      </c>
      <c r="B44" s="7" t="str">
        <f>VLOOKUP(A44,'Truncated data from Eker et al.'!A:D,4,FALSE)</f>
        <v>V1388 Ori A</v>
      </c>
      <c r="C44" s="8">
        <v>7.4210000000000003</v>
      </c>
      <c r="D44" s="27">
        <v>0.87046243158891989</v>
      </c>
      <c r="E44" s="9">
        <v>3.6970000000000001</v>
      </c>
      <c r="F44" s="9">
        <v>2.8265375684110805</v>
      </c>
      <c r="G44" s="37">
        <v>1.0999999999999999E-2</v>
      </c>
      <c r="H44" s="8">
        <v>5.6040000000000001</v>
      </c>
      <c r="I44" s="37">
        <v>7.0000000000000001E-3</v>
      </c>
      <c r="J44" s="37">
        <v>20500</v>
      </c>
      <c r="K44" s="37">
        <v>500</v>
      </c>
      <c r="L44" s="37">
        <v>4.1000000000000002E-2</v>
      </c>
    </row>
    <row r="45" spans="1:12" ht="15" customHeight="1" x14ac:dyDescent="0.25">
      <c r="A45" s="6">
        <v>244</v>
      </c>
      <c r="B45" s="7" t="str">
        <f>VLOOKUP(A45,'Truncated data from Eker et al.'!A:D,4,FALSE)</f>
        <v>V399 Vul A</v>
      </c>
      <c r="C45" s="8">
        <v>7.55</v>
      </c>
      <c r="D45" s="27">
        <v>0.87794695162918823</v>
      </c>
      <c r="E45" s="9">
        <v>3.694</v>
      </c>
      <c r="F45" s="9">
        <v>2.8160530483708124</v>
      </c>
      <c r="G45" s="37">
        <v>1.0999999999999999E-2</v>
      </c>
      <c r="H45" s="8">
        <v>6.4980000000000002</v>
      </c>
      <c r="I45" s="37">
        <v>5.0000000000000001E-3</v>
      </c>
      <c r="J45" s="37">
        <v>19000</v>
      </c>
      <c r="K45" s="37">
        <v>320</v>
      </c>
      <c r="L45" s="37">
        <v>2.9000000000000001E-2</v>
      </c>
    </row>
    <row r="46" spans="1:12" ht="15" customHeight="1" x14ac:dyDescent="0.25">
      <c r="A46" s="18">
        <v>86</v>
      </c>
      <c r="B46" s="19" t="str">
        <f>VLOOKUP(A46,'Truncated data from Eker et al.'!A:D,4,FALSE)</f>
        <v>HI Mon B</v>
      </c>
      <c r="C46" s="20">
        <v>9.8640000000000008</v>
      </c>
      <c r="D46" s="26">
        <v>0.99405306358767509</v>
      </c>
      <c r="E46" s="21">
        <v>4.1369999999999996</v>
      </c>
      <c r="F46" s="21">
        <v>3.1429469364123239</v>
      </c>
      <c r="G46" s="22">
        <v>1.6E-2</v>
      </c>
      <c r="H46" s="20">
        <v>4.6449999999999996</v>
      </c>
      <c r="I46" s="22">
        <v>1.4E-2</v>
      </c>
      <c r="J46" s="22">
        <v>29000</v>
      </c>
      <c r="K46" s="22">
        <v>500</v>
      </c>
      <c r="L46" s="22">
        <v>3.1E-2</v>
      </c>
    </row>
    <row r="47" spans="1:12" ht="15" customHeight="1" x14ac:dyDescent="0.25">
      <c r="A47" s="18">
        <v>251</v>
      </c>
      <c r="B47" s="19" t="str">
        <f>VLOOKUP(A47,'Truncated data from Eker et al.'!A:D,4,FALSE)</f>
        <v>V379 Cep A</v>
      </c>
      <c r="C47" s="20">
        <v>10.872999999999999</v>
      </c>
      <c r="D47" s="26">
        <v>1.036349388031838</v>
      </c>
      <c r="E47" s="21">
        <v>4.13</v>
      </c>
      <c r="F47" s="21">
        <v>3.0936506119681622</v>
      </c>
      <c r="G47" s="22">
        <v>2.1999999999999999E-2</v>
      </c>
      <c r="H47" s="20">
        <v>7.9859999999999998</v>
      </c>
      <c r="I47" s="22">
        <v>1.4999999999999999E-2</v>
      </c>
      <c r="J47" s="22">
        <v>22025</v>
      </c>
      <c r="K47" s="22">
        <v>428</v>
      </c>
      <c r="L47" s="22">
        <v>3.5000000000000003E-2</v>
      </c>
    </row>
    <row r="48" spans="1:12" ht="15" customHeight="1" x14ac:dyDescent="0.25">
      <c r="A48" s="18">
        <v>85</v>
      </c>
      <c r="B48" s="19" t="str">
        <f>VLOOKUP(A48,'Truncated data from Eker et al.'!A:D,4,FALSE)</f>
        <v>HI Mon A</v>
      </c>
      <c r="C48" s="20">
        <v>11.426</v>
      </c>
      <c r="D48" s="26">
        <v>1.05789421972453</v>
      </c>
      <c r="E48" s="21">
        <v>4.22</v>
      </c>
      <c r="F48" s="21">
        <v>3.16210578027547</v>
      </c>
      <c r="G48" s="22">
        <v>2.1000000000000001E-2</v>
      </c>
      <c r="H48" s="20">
        <v>4.7750000000000004</v>
      </c>
      <c r="I48" s="22">
        <v>2.1000000000000001E-2</v>
      </c>
      <c r="J48" s="22">
        <v>30000</v>
      </c>
      <c r="K48" s="22">
        <v>500</v>
      </c>
      <c r="L48" s="22">
        <v>3.3000000000000002E-2</v>
      </c>
    </row>
    <row r="49" spans="1:12" ht="15" customHeight="1" x14ac:dyDescent="0.25">
      <c r="A49" s="18">
        <v>281</v>
      </c>
      <c r="B49" s="19" t="str">
        <f>VLOOKUP(A49,'Truncated data from Eker et al.'!A:D,4,FALSE)</f>
        <v>CW Cep A</v>
      </c>
      <c r="C49" s="20">
        <v>11.797000000000001</v>
      </c>
      <c r="D49" s="26">
        <v>1.0717715794167555</v>
      </c>
      <c r="E49" s="21">
        <v>4.2450000000000001</v>
      </c>
      <c r="F49" s="21">
        <v>3.1732284205832442</v>
      </c>
      <c r="G49" s="22">
        <v>1.2E-2</v>
      </c>
      <c r="H49" s="20">
        <v>5.524</v>
      </c>
      <c r="I49" s="22">
        <v>2.1999999999999999E-2</v>
      </c>
      <c r="J49" s="22">
        <v>28300</v>
      </c>
      <c r="K49" s="22">
        <v>1000</v>
      </c>
      <c r="L49" s="22">
        <v>0.06</v>
      </c>
    </row>
    <row r="50" spans="1:12" ht="15" customHeight="1" x14ac:dyDescent="0.25">
      <c r="A50" s="18">
        <v>276</v>
      </c>
      <c r="B50" s="19" t="str">
        <f>VLOOKUP(A50,'Truncated data from Eker et al.'!A:D,4,FALSE)</f>
        <v>AH Cep B</v>
      </c>
      <c r="C50" s="20">
        <v>13.714</v>
      </c>
      <c r="D50" s="26">
        <v>1.1371641451293559</v>
      </c>
      <c r="E50" s="21">
        <v>4.3150000000000004</v>
      </c>
      <c r="F50" s="21">
        <v>3.177835854870644</v>
      </c>
      <c r="G50" s="22">
        <v>1.4999999999999999E-2</v>
      </c>
      <c r="H50" s="20">
        <v>5.8639999999999999</v>
      </c>
      <c r="I50" s="22">
        <v>2.1999999999999999E-2</v>
      </c>
      <c r="J50" s="22">
        <v>28600</v>
      </c>
      <c r="K50" s="22">
        <v>1000</v>
      </c>
      <c r="L50" s="22">
        <v>0.06</v>
      </c>
    </row>
    <row r="51" spans="1:12" ht="15" customHeight="1" x14ac:dyDescent="0.25">
      <c r="A51" s="18">
        <v>238</v>
      </c>
      <c r="B51" s="19" t="str">
        <f>VLOOKUP(A51,'Truncated data from Eker et al.'!A:D,4,FALSE)</f>
        <v>V453 Cyg A</v>
      </c>
      <c r="C51" s="20">
        <v>14.377000000000001</v>
      </c>
      <c r="D51" s="26">
        <v>1.1576682727387693</v>
      </c>
      <c r="E51" s="21">
        <v>4.5179999999999998</v>
      </c>
      <c r="F51" s="21">
        <v>3.3603317272612303</v>
      </c>
      <c r="G51" s="22">
        <v>1.4E-2</v>
      </c>
      <c r="H51" s="20">
        <v>8.5640000000000001</v>
      </c>
      <c r="I51" s="22">
        <v>6.0000000000000001E-3</v>
      </c>
      <c r="J51" s="22">
        <v>26600</v>
      </c>
      <c r="K51" s="22">
        <v>500</v>
      </c>
      <c r="L51" s="22">
        <v>3.2000000000000001E-2</v>
      </c>
    </row>
    <row r="52" spans="1:12" ht="15" customHeight="1" x14ac:dyDescent="0.25">
      <c r="A52" s="18">
        <v>275</v>
      </c>
      <c r="B52" s="19" t="str">
        <f>VLOOKUP(A52,'Truncated data from Eker et al.'!A:D,4,FALSE)</f>
        <v>AH Cep A</v>
      </c>
      <c r="C52" s="20">
        <v>15.565</v>
      </c>
      <c r="D52" s="26">
        <v>1.1921491250185341</v>
      </c>
      <c r="E52" s="21">
        <v>4.4660000000000002</v>
      </c>
      <c r="F52" s="21">
        <v>3.2738508749814659</v>
      </c>
      <c r="G52" s="22">
        <v>1.2999999999999999E-2</v>
      </c>
      <c r="H52" s="20">
        <v>6.3849999999999998</v>
      </c>
      <c r="I52" s="22">
        <v>1.7000000000000001E-2</v>
      </c>
      <c r="J52" s="22">
        <v>29900</v>
      </c>
      <c r="K52" s="22">
        <v>1000</v>
      </c>
      <c r="L52" s="22">
        <v>5.6000000000000001E-2</v>
      </c>
    </row>
    <row r="53" spans="1:12" ht="15" customHeight="1" x14ac:dyDescent="0.25">
      <c r="A53" s="18">
        <v>144</v>
      </c>
      <c r="B53" s="19" t="str">
        <f>VLOOKUP(A53,'Truncated data from Eker et al.'!A:D,4,FALSE)</f>
        <v>EM Car B</v>
      </c>
      <c r="C53" s="20">
        <v>21.376000000000001</v>
      </c>
      <c r="D53" s="26">
        <v>1.3299264407954514</v>
      </c>
      <c r="E53" s="21">
        <v>4.9219999999999997</v>
      </c>
      <c r="F53" s="21">
        <v>3.5920735592045481</v>
      </c>
      <c r="G53" s="22">
        <v>1.4999999999999999E-2</v>
      </c>
      <c r="H53" s="20">
        <v>8.3450000000000006</v>
      </c>
      <c r="I53" s="22">
        <v>1.9E-2</v>
      </c>
      <c r="J53" s="22">
        <v>34000</v>
      </c>
      <c r="K53" s="22">
        <v>2000</v>
      </c>
      <c r="L53" s="22">
        <v>9.2999999999999999E-2</v>
      </c>
    </row>
    <row r="54" spans="1:12" ht="15" customHeight="1" x14ac:dyDescent="0.25">
      <c r="A54" s="18">
        <v>143</v>
      </c>
      <c r="B54" s="19" t="str">
        <f>VLOOKUP(A54,'Truncated data from Eker et al.'!A:D,4,FALSE)</f>
        <v>EM Car A</v>
      </c>
      <c r="C54" s="20">
        <v>22.832999999999998</v>
      </c>
      <c r="D54" s="26">
        <v>1.3585629766610554</v>
      </c>
      <c r="E54" s="21">
        <v>5.0209999999999999</v>
      </c>
      <c r="F54" s="21">
        <v>3.6624370233389443</v>
      </c>
      <c r="G54" s="22">
        <v>1.4E-2</v>
      </c>
      <c r="H54" s="20">
        <v>9.3559999999999999</v>
      </c>
      <c r="I54" s="22">
        <v>1.7999999999999999E-2</v>
      </c>
      <c r="J54" s="22">
        <v>34000</v>
      </c>
      <c r="K54" s="22">
        <v>2000</v>
      </c>
      <c r="L54" s="22">
        <v>9.2999999999999999E-2</v>
      </c>
    </row>
    <row r="55" spans="1:12" ht="15" customHeight="1" x14ac:dyDescent="0.25"/>
    <row r="56" spans="1:12" ht="15" customHeight="1" x14ac:dyDescent="0.25"/>
  </sheetData>
  <pageMargins left="0.7" right="0.7" top="0.75" bottom="0.75" header="0.3" footer="0.3"/>
  <pageSetup paperSize="9"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Truncated data from Eker et al.</vt:lpstr>
      <vt:lpstr>Graph 1A</vt:lpstr>
      <vt:lpstr>Graph 1B</vt:lpstr>
      <vt:lpstr>Graphs 2-4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KEVEN LOO YUQUAN</cp:lastModifiedBy>
  <cp:lastPrinted>2018-04-01T01:28:32Z</cp:lastPrinted>
  <dcterms:created xsi:type="dcterms:W3CDTF">2018-01-06T04:03:02Z</dcterms:created>
  <dcterms:modified xsi:type="dcterms:W3CDTF">2018-04-05T05:18:05Z</dcterms:modified>
</cp:coreProperties>
</file>